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45621"/>
</workbook>
</file>

<file path=xl/calcChain.xml><?xml version="1.0" encoding="utf-8"?>
<calcChain xmlns="http://schemas.openxmlformats.org/spreadsheetml/2006/main">
  <c r="G174" i="8" l="1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256" i="8"/>
  <c r="G257" i="8"/>
  <c r="G258" i="8"/>
  <c r="G259" i="8"/>
  <c r="G260" i="8"/>
  <c r="G173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5" i="8"/>
  <c r="I174" i="8" l="1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173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5" i="8"/>
  <c r="I261" i="8" l="1"/>
  <c r="I297" i="8" s="1"/>
</calcChain>
</file>

<file path=xl/sharedStrings.xml><?xml version="1.0" encoding="utf-8"?>
<sst xmlns="http://schemas.openxmlformats.org/spreadsheetml/2006/main" count="869" uniqueCount="546">
  <si>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</si>
  <si>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</si>
  <si>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</si>
  <si>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</si>
  <si>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</si>
  <si>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</si>
  <si>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</si>
  <si>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</si>
  <si>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</si>
  <si>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</si>
  <si>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</si>
  <si>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01.1.02.01-0003</t>
  </si>
  <si>
    <t>Асботекстолит, марка Г</t>
  </si>
  <si>
    <t>т</t>
  </si>
  <si>
    <t>01.1.02.08-0031</t>
  </si>
  <si>
    <t>Прокладки паронитовые</t>
  </si>
  <si>
    <t>кг</t>
  </si>
  <si>
    <t>01.3.01.02-0002</t>
  </si>
  <si>
    <t>Вазелин технический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</si>
  <si>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</si>
  <si>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</si>
  <si>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</si>
  <si>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</si>
  <si>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</si>
  <si>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</si>
  <si>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</si>
  <si>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</si>
  <si>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</si>
  <si>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</si>
  <si>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</si>
  <si>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</si>
  <si>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</si>
  <si>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</si>
  <si>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</si>
  <si>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</si>
  <si>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</si>
  <si>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</si>
  <si>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</si>
  <si>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01.7.03.04-0001</t>
  </si>
  <si>
    <t>Электроэнергия</t>
  </si>
  <si>
    <t>кВт-ч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</si>
  <si>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</si>
  <si>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</si>
  <si>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</si>
  <si>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</si>
  <si>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</si>
  <si>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</si>
  <si>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</si>
  <si>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01.7.06.12-0004</t>
  </si>
  <si>
    <t>Лента киперная, ширина 40 мм</t>
  </si>
  <si>
    <t>100 м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</si>
  <si>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</si>
  <si>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</si>
  <si>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</si>
  <si>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</si>
  <si>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</si>
  <si>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</si>
  <si>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</si>
  <si>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</si>
  <si>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</si>
  <si>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</si>
  <si>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</si>
  <si>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</si>
  <si>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</si>
  <si>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</si>
  <si>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</si>
  <si>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</si>
  <si>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</si>
  <si>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</si>
  <si>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</si>
  <si>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</si>
  <si>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</si>
  <si>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</si>
  <si>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</si>
  <si>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</si>
  <si>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</si>
  <si>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</si>
  <si>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</si>
  <si>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</si>
  <si>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</si>
  <si>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</si>
  <si>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</si>
  <si>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</si>
  <si>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</si>
  <si>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</si>
  <si>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</si>
  <si>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</si>
  <si>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</si>
  <si>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</si>
  <si>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</si>
  <si>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</si>
  <si>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</si>
  <si>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</si>
  <si>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</si>
  <si>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</si>
  <si>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01.7.15.07-0007</t>
  </si>
  <si>
    <t>Дюбели пластмассовые, диаметр 14 мм</t>
  </si>
  <si>
    <t>01.7.15.07-0014</t>
  </si>
  <si>
    <t>Дюбели распорные полипропиленовые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</si>
  <si>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</si>
  <si>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</si>
  <si>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</si>
  <si>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</si>
  <si>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01.7.15.14-0165</t>
  </si>
  <si>
    <t>Шурупы с полукруглой головкой 4х40 мм</t>
  </si>
  <si>
    <t>01.7.17.11-0001</t>
  </si>
  <si>
    <t>Бумага шлифовальная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</si>
  <si>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</si>
  <si>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</si>
  <si>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</si>
  <si>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</si>
  <si>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01.7.20.04-0003</t>
  </si>
  <si>
    <t>Нитки суровые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</si>
  <si>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</si>
  <si>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</si>
  <si>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</si>
  <si>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</si>
  <si>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</si>
  <si>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</si>
  <si>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</si>
  <si>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</si>
  <si>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02.3.01.02-1011</t>
  </si>
  <si>
    <t>Песок природный I класс, средний, круглые сита</t>
  </si>
  <si>
    <t>03.1.02.03-0011</t>
  </si>
  <si>
    <t>Известь строительная негашеная комовая, сорт I</t>
  </si>
  <si>
    <t>04.3.01.12-0002</t>
  </si>
  <si>
    <t>Раствор кладочный, цементно-известковый, М25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</si>
  <si>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</si>
  <si>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</si>
  <si>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</si>
  <si>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</si>
  <si>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</si>
  <si>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</si>
  <si>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</si>
  <si>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</si>
  <si>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шт</t>
  </si>
  <si>
    <t>08.1.02.11-0001</t>
  </si>
  <si>
    <t>Поковки из квадратных заготовок, масса 1,8 кг</t>
  </si>
  <si>
    <t>08.1.02.11-0003</t>
  </si>
  <si>
    <t>Поковки из квадратных заготовок, масса 2,825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</si>
  <si>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</si>
  <si>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</si>
  <si>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</si>
  <si>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</si>
  <si>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</si>
  <si>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</si>
  <si>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</si>
  <si>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</si>
  <si>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</si>
  <si>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</si>
  <si>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</si>
  <si>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</si>
  <si>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08.3.07.01-0011</t>
  </si>
  <si>
    <t>Прокат полосовой, горячекатаный, марка стали Ст6сп, ширина 100-200 мм, толщина 10-75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</si>
  <si>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</si>
  <si>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</si>
  <si>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</si>
  <si>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</si>
  <si>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</si>
  <si>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</si>
  <si>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</si>
  <si>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08.4.03.04-0001</t>
  </si>
  <si>
    <t>Сталь арматурная, горячекатаная, класс А-I, А-II, А-III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</si>
  <si>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</si>
  <si>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</si>
  <si>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</si>
  <si>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</si>
  <si>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</si>
  <si>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</si>
  <si>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</si>
  <si>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</si>
  <si>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</si>
  <si>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</si>
  <si>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</si>
  <si>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</si>
  <si>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</si>
  <si>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</si>
  <si>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</si>
  <si>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</si>
  <si>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</si>
  <si>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</si>
  <si>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</si>
  <si>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</si>
  <si>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</si>
  <si>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</si>
  <si>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</si>
  <si>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</si>
  <si>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</si>
  <si>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</si>
  <si>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</si>
  <si>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</si>
  <si>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</si>
  <si>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</si>
  <si>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</si>
  <si>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</si>
  <si>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</si>
  <si>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</si>
  <si>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</si>
  <si>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</si>
  <si>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14.4.03.03-0002</t>
  </si>
  <si>
    <t>Лак битумный БТ-123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</si>
  <si>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</si>
  <si>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</si>
  <si>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</si>
  <si>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</si>
  <si>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</si>
  <si>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</si>
  <si>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</si>
  <si>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</si>
  <si>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</si>
  <si>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</si>
  <si>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</si>
  <si>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</si>
  <si>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</si>
  <si>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</si>
  <si>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</si>
  <si>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</si>
  <si>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</si>
  <si>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</si>
  <si>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</si>
  <si>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</si>
  <si>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</si>
  <si>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</si>
  <si>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</si>
  <si>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</si>
  <si>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</si>
  <si>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</si>
  <si>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</si>
  <si>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</si>
  <si>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</si>
  <si>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</si>
  <si>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10 шт</t>
  </si>
  <si>
    <t>20.2.01.05-0001</t>
  </si>
  <si>
    <t>Гильзы кабельные медные ГМ 2,5</t>
  </si>
  <si>
    <t>20.2.02.01-0011</t>
  </si>
  <si>
    <t>Втулки, диаметр 17 мм</t>
  </si>
  <si>
    <t>1000 шт</t>
  </si>
  <si>
    <t>20.5.04.11-0021</t>
  </si>
  <si>
    <t>Зажимы</t>
  </si>
  <si>
    <t>25.1.01.04-0031</t>
  </si>
  <si>
    <t>Шпалы непропитанные для железных дорог, тип I</t>
  </si>
  <si>
    <t>999-9950</t>
  </si>
  <si>
    <t>Вспомогательные ненормируемые ресурсы (2% от Оплаты труда рабочих)</t>
  </si>
  <si>
    <t>руб</t>
  </si>
  <si>
    <t>ТЦ_01.7.06.01_78_7804572890_01.06.2021_02</t>
  </si>
  <si>
    <t>м.п</t>
  </si>
  <si>
    <t xml:space="preserve">   - КА "КР" поз.5. Профиль ПНБ  20х15</t>
  </si>
  <si>
    <t xml:space="preserve">   - КА "КР" поз.5. Профиль ПНР Эконом  20х4</t>
  </si>
  <si>
    <t>ТЦ_01.7.15.02_78_7804526950_21.05.2021_02</t>
  </si>
  <si>
    <t>Анкерный болт с крюком 12х130 ( п. 607 КА)</t>
  </si>
  <si>
    <t>шт.</t>
  </si>
  <si>
    <t>ТЦ_01.7.15.05_78_7810781524_01.06.2021_02</t>
  </si>
  <si>
    <t>КА "КР" поз.7. Гайка М12,</t>
  </si>
  <si>
    <t>ТЦ_01.7.15.11_78_7810781524_01.06.2021_02</t>
  </si>
  <si>
    <t>КА "КР" поз.8.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</si>
  <si>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</si>
  <si>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</si>
  <si>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</si>
  <si>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</si>
  <si>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</si>
  <si>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>КА, КР, поз.13. Гидробетон наливной, расход 2кг/м2 при толщине 1 мм</t>
  </si>
  <si>
    <t>ТЦ_08.3.02.01_77_7728665980_01.07.2021_02</t>
  </si>
  <si>
    <t>КА "КР" поз.10. Решетчатый настил SP34х38/25х3</t>
  </si>
  <si>
    <t>ТЦ_08.3.12.00_63_6312201930_12.07.2021_02</t>
  </si>
  <si>
    <t xml:space="preserve">   - КА "КР" поз.12. М/конструкции  лестницы  из нержавеющей стали 08Х18Н10Т</t>
  </si>
  <si>
    <t xml:space="preserve">   - КА "КР" поз.12. М/конструкции лотков  из нержавеющей стали 08Х18Н10Т</t>
  </si>
  <si>
    <t xml:space="preserve">   - КА "КР" поз.12. М/конструкции ограждения площадки  из нержавеющей стали 08Х18Н10Т</t>
  </si>
  <si>
    <t xml:space="preserve">   - КА "КР" поз.12. М/конструкции подкосов   из нержавеющей стали 08Х18Н10Т</t>
  </si>
  <si>
    <t>ТЦ_14.1.06.06_77_7722747362_01.06.2021_02</t>
  </si>
  <si>
    <t xml:space="preserve">   - КА "КР" поз.4. клеевой состав Hilti Hit-RE500/330 мл</t>
  </si>
  <si>
    <t xml:space="preserve">   - КА "КР" поз.4. клеевой состав Hilti Hit-RE500/330 мл: для поз. 3 объем 26 мл; для поз.4 объем 6 мл.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</si>
  <si>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</si>
  <si>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</si>
  <si>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</si>
  <si>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</si>
  <si>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 xml:space="preserve">   - КА "КР" поз.1. Кальматрон-Шовный, расход 1кг/п.м сечением шва 20х20 мм, 1,5кг/п.м сечением 20х30 мм</t>
  </si>
  <si>
    <t xml:space="preserve">   - 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</si>
  <si>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</si>
  <si>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п.35. Затвор дисковый поворотный, тип AVK Desponia Plus Дн 200, с рычагом</t>
  </si>
  <si>
    <t xml:space="preserve">   - КА "ТХ" п.36. Затвор дисковый поворотный, тип AVK Desponia Plus Дн 100, с рычагом</t>
  </si>
  <si>
    <t xml:space="preserve">   - КА "ТХ" поз.36. Затвор дисковый поворотный, тип AVK Desponia Plus Дн 150, с рычагом</t>
  </si>
  <si>
    <t>ТЦ_20.1.02.18_78_7804526950_21.05.2021_02</t>
  </si>
  <si>
    <t>Крепежные ремешки черные атмосферные JSS 100-2,5 ( п. 614 КА)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</si>
  <si>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</si>
  <si>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</si>
  <si>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</si>
  <si>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</si>
  <si>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ТЦ_20.2.12.03_77_7707707132_21.05.2021_02</t>
  </si>
  <si>
    <t>Электромонтажная гибкая труба ТГГ-Л16 (п. 613 КА)</t>
  </si>
  <si>
    <t>ТЦ_20.5.02.02_77_7707707132_21.05.2021_02</t>
  </si>
  <si>
    <t>Клеммник винтовой до 2,5 мм.кв.(серый) (п. 624 КА)</t>
  </si>
  <si>
    <t>ТЦ_20.5.02.03_78_7804526950_21.05.2021_02</t>
  </si>
  <si>
    <t>Монтажная коробка BOLD BR-203 (п. 617 КА)</t>
  </si>
  <si>
    <t>ТЦ_21.1.04.01_78_7804526950_21.05.2021_02</t>
  </si>
  <si>
    <t>Кабель витая пара U/UTP cat. 5e 4x2x24 AWG Solid, PE, _x000D_
черный TDM (п. 621 КА)</t>
  </si>
  <si>
    <t>ТЦ_22.2.02.08_78_7804526950_21.05.2021_02</t>
  </si>
  <si>
    <t xml:space="preserve">   - Кронштейн BR-101 (п. 615 КА)</t>
  </si>
  <si>
    <t xml:space="preserve">   - Кронштейн BR-103 (п. 616 КА)</t>
  </si>
  <si>
    <t>ТЦ_22.2.02.20_78_7804526950_21.05.2021_02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</si>
  <si>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</si>
  <si>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</si>
  <si>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ТЦ_23.8.05.05_77_3662265082_01.06.2021_02</t>
  </si>
  <si>
    <t xml:space="preserve">   - КА "ТХ" п.17. Вставка демонтажная DN125 PN10</t>
  </si>
  <si>
    <t xml:space="preserve">   - КА "ТХ" п.18. Вставка демонтажная DN150 PN10</t>
  </si>
  <si>
    <t>ТЦ_24.3.02.01_77_7724387563_01.06.2021_02</t>
  </si>
  <si>
    <t xml:space="preserve">   - КА "ТХ" п.22. Труба полипропиленовая SDR11  ø110 со слоем УФ-защиты</t>
  </si>
  <si>
    <t xml:space="preserve">   - КА "ТХ" п.23. Труба полипропиленовая SDR 17,6 ø160 со слоем УФ-защиты</t>
  </si>
  <si>
    <t xml:space="preserve">   - КА "ТХ" п.24. Труба полипропиленовая SDR 17,6 ø200 со слоем УФ-защиты</t>
  </si>
  <si>
    <t xml:space="preserve">   - КА "ТХ" п.32. Труба полипропиленовая SDR11 ø63 со слоем УФ-защиты</t>
  </si>
  <si>
    <t>ТЦ_24.3.05.01_77_7724387563_01.06.2021_02</t>
  </si>
  <si>
    <t xml:space="preserve">   - КА "ТХ" п.25. Втулка с буртиком aquatherm fusiotherm SDR 11 ø110</t>
  </si>
  <si>
    <t xml:space="preserve">   - КА "ТХ" п.26. Втулка с буртиком aquatherm fusiotherm SDR 17,6 ø160</t>
  </si>
  <si>
    <t xml:space="preserve">   - КА "ТХ" п.27. Втулка с буртиком aquatherm fusiotherm SDR 17,6 ø200</t>
  </si>
  <si>
    <t xml:space="preserve">   - КА "ТХ" п.29. Втулка с буртиком aquatherm fusiotherm SDR 11 ø63</t>
  </si>
  <si>
    <t>ТЦ_24.3.05.16_77_7724387563_01.06.2021_02</t>
  </si>
  <si>
    <t xml:space="preserve">   - КА "ТХ" п.28. Угольник 90° РР SDR 11 ø110 со слоем УФ-защиты</t>
  </si>
  <si>
    <t xml:space="preserve">   - КА "ТХ" п.30. Угольник 90° РР SDR 17,6 ø160 со слоем УФ-защиты</t>
  </si>
  <si>
    <t xml:space="preserve">   - КА "ТХ" п.31. Угольник 90° РР SDR 17,6 ø200 со слоем УФ-защиты</t>
  </si>
  <si>
    <t>ТЦ_25.2.01.06_78_7804526950_21.05.2021_02</t>
  </si>
  <si>
    <t>Зажим для стальных канатов для троса 4 мм (п. 608 КА)</t>
  </si>
  <si>
    <t>ТЦ_25.2.01.11_78_7804526950_21.05.2021_02</t>
  </si>
  <si>
    <t>Коуш 4 мм (п. 609 КА)</t>
  </si>
  <si>
    <t>ФССЦ-01.7.03.01-0001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</si>
  <si>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</si>
  <si>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</si>
  <si>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</si>
  <si>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</si>
  <si>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</si>
  <si>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</si>
  <si>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</si>
  <si>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</si>
  <si>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</si>
  <si>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</si>
  <si>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ФССЦ-02.3.01.07-0002</t>
  </si>
  <si>
    <t>Песок кварцевый</t>
  </si>
  <si>
    <t>ФССЦ-04.1.02.01-0007</t>
  </si>
  <si>
    <t>Смеси бетонные мелкозернистого бетона (БСМ), класс В20 (М250)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</si>
  <si>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</si>
  <si>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</si>
  <si>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</si>
  <si>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(М250), повышение марки водонепроницаемости до W8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</si>
  <si>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</si>
  <si>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</si>
  <si>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W8 F150</t>
  </si>
  <si>
    <t xml:space="preserve">   - Смеси бетонные тяжелого бетона (БСТ), класс В25 (М350) повышение до W8 F300</t>
  </si>
  <si>
    <t>ФССЦ-04.3.02.09-0802</t>
  </si>
  <si>
    <t>Смесь сухая: гидроизоляционная проникающая "Кальматрон" (ТУ 5745-001-47517383-00)</t>
  </si>
  <si>
    <t>ФССЦ-08.3.11.01-0053</t>
  </si>
  <si>
    <t>Швеллеры: № 14 сталь марки Ст3пс</t>
  </si>
  <si>
    <t>ФССЦ-08.3.12.06-0021</t>
  </si>
  <si>
    <t>Сталь, марка 08Х18Н10Т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</si>
  <si>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</si>
  <si>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</si>
  <si>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ФССЦ-08.4.03.02-0002</t>
  </si>
  <si>
    <t xml:space="preserve">   - Сталь арматурная, горячекатаная, гладкая, класс А-I, диаметр 8 мм</t>
  </si>
  <si>
    <t>ФССЦ-08.4.03.02-0003</t>
  </si>
  <si>
    <t>Сталь арматурная, горячекатаная, гладкая, класс А-I, диаметр 10 мм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</si>
  <si>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</si>
  <si>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</si>
  <si>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</si>
  <si>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 xml:space="preserve">   - 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</si>
  <si>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</si>
  <si>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</t>
  </si>
  <si>
    <t>ФССЦ-08.4.03.03-0035</t>
  </si>
  <si>
    <t>Сталь арматурная, горячекатаная, периодического профиля, класс А-III, диаметр 20-22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</si>
  <si>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</si>
  <si>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</si>
  <si>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</si>
  <si>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</si>
  <si>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</si>
  <si>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</si>
  <si>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ФССЦ-20.2.08.01-0003</t>
  </si>
  <si>
    <t>DIN-рейка металлическая ТН 35/7,5 длина 1000 мм</t>
  </si>
  <si>
    <t>ФССЦ-21.1.06.10-0410</t>
  </si>
  <si>
    <t>Кабель силовой с медными жилами ВВГнг(A)-LS 5х10ок(N, РЕ)-1000</t>
  </si>
  <si>
    <t>1000 м</t>
  </si>
  <si>
    <t>ФССЦ-23.1.02.04-0032</t>
  </si>
  <si>
    <t>Сальник набивной (серия 5.900-2) длиной 300 мм, диаметром условного прохода 800 мм</t>
  </si>
  <si>
    <t>ФССЦ-23.1.03.03-0025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</si>
  <si>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600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</si>
  <si>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</si>
  <si>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</si>
  <si>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</si>
  <si>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</si>
  <si>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</si>
  <si>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</si>
  <si>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</si>
  <si>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</si>
  <si>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</si>
  <si>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</si>
  <si>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</si>
  <si>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</si>
  <si>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</si>
  <si>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</si>
  <si>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</si>
  <si>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</si>
  <si>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</si>
  <si>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</si>
  <si>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</si>
  <si>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</si>
  <si>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</si>
  <si>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</si>
  <si>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ФССЦ-23.5.01.08-0032</t>
  </si>
  <si>
    <t>Трубы стальные электросварные прямошовные и спиральношовные, класс прочности К38, наружный диаметр 630 мм, толщина стенки 7 мм</t>
  </si>
  <si>
    <t>ФССЦ-23.5.01.08-0033</t>
  </si>
  <si>
    <t>Трубы стальные электросварные прямошовные и спиральношовные, класс прочности К38, наружный диаметр 630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</si>
  <si>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</si>
  <si>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</si>
  <si>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</si>
  <si>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</si>
  <si>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</si>
  <si>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</si>
  <si>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</si>
  <si>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</si>
  <si>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</si>
  <si>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</si>
  <si>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</si>
  <si>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</si>
  <si>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</si>
  <si>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</si>
  <si>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</si>
  <si>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</si>
  <si>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компл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</si>
  <si>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</si>
  <si>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</si>
  <si>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</si>
  <si>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</si>
  <si>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</si>
  <si>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</si>
  <si>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</si>
  <si>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</si>
  <si>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</si>
  <si>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</si>
  <si>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</si>
  <si>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</si>
  <si>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</si>
  <si>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</si>
  <si>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ФССЦ-23.8.03.12-0022</t>
  </si>
  <si>
    <t>Фасонные части стальные сварные, номинальный диаметр 720-820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</si>
  <si>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</si>
  <si>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</si>
  <si>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</si>
  <si>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</si>
  <si>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</si>
  <si>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</si>
  <si>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</si>
  <si>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</si>
  <si>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</si>
  <si>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</si>
  <si>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</si>
  <si>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</si>
  <si>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</si>
  <si>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</si>
  <si>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</si>
  <si>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</si>
  <si>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</si>
  <si>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</si>
  <si>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</si>
  <si>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</si>
  <si>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</si>
  <si>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</si>
  <si>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</si>
  <si>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</si>
  <si>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</si>
  <si>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</si>
  <si>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</si>
  <si>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</si>
  <si>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ФССЦ-23.8.04.12-0052</t>
  </si>
  <si>
    <t>Тройники переходные, номинальное давление до 16 МПа, номинальный диаметр 100х65 мм, наружный диаметр и толщина стенки 108х4-76х3,5 мм</t>
  </si>
  <si>
    <t>ФССЦ-23.8.04.12-0062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</si>
  <si>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</si>
  <si>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</si>
  <si>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</si>
  <si>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</si>
  <si>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</si>
  <si>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</si>
  <si>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</si>
  <si>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</si>
  <si>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</si>
  <si>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</si>
  <si>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 xml:space="preserve">   - 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</si>
  <si>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</si>
  <si>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</si>
  <si>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</si>
  <si>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</si>
  <si>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/>
  </si>
  <si>
    <t>Итого "Материалы"</t>
  </si>
  <si>
    <t xml:space="preserve">               Оборудование</t>
  </si>
  <si>
    <t>ТЦ_61.3.01.01_50_5018000402_04.06.2021_02</t>
  </si>
  <si>
    <t>Объектив 3,6 мм, фиксированный, тип крепления C-CS (п. 623 А)</t>
  </si>
  <si>
    <t>ТЦ_61.3.01.01_78_7804526950_21.05.2021_02</t>
  </si>
  <si>
    <t>Видеокамера сетевая BOLID VCI-320 (п. 622 КА)</t>
  </si>
  <si>
    <t>ТЦ_61.3.01.02_50_5018000402_04.06.2021_01</t>
  </si>
  <si>
    <t>Термокожух BOLID TK-02 (п. 620 КА)</t>
  </si>
  <si>
    <t>ТЦ_62.1.04.01_77_7706201618_28.05.2021_02</t>
  </si>
  <si>
    <t>Датчик нитратного азота , погружной LXV447.99.10001</t>
  </si>
  <si>
    <t>Датчик ОВП погружной,  кабель 10м LXV426.99.20001</t>
  </si>
  <si>
    <t>Датчик растворенного кислорода, погружной, кабель 10м LXV416.99.20001</t>
  </si>
  <si>
    <t>Система Filtrax, включает управляющий блок системы Filtrax для непрерывной подачи пробы к анализатору(ам) (шланг 10 м) с производительностью до 900 мл/ч, питание 220В, погружной фильтродержатель на 2 фильтра со шлангом 5 м, 2 фильтра в компл.  LXV294.52.02000</t>
  </si>
  <si>
    <t>ТЦ_62.1.04.01_77_7720445729_28.05.2021_02</t>
  </si>
  <si>
    <t xml:space="preserve">   - Зонд гидростатический погружной, диапазон 0…1м, к.т.0,35; длина кабеля 10м</t>
  </si>
  <si>
    <t xml:space="preserve">   - Зонд гидростатический погружной, диапазон 0…6м, к.т.0,35; длина кабеля 15м</t>
  </si>
  <si>
    <t>ТЦ_62.5.02.00_77_7707707132_21.05.2021_02</t>
  </si>
  <si>
    <t>Трансформатор разделительный ABB TS 63/12-24C (п. 619 КА)</t>
  </si>
  <si>
    <t>ТЦ_63.4.02.06_77_7721727130_09.06.2021_02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</si>
  <si>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</si>
  <si>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</si>
  <si>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ТЦ_63.4.07.01_77_7706201618_31.05.2021_02</t>
  </si>
  <si>
    <t xml:space="preserve">   - Монтажный комплект для установки датчиков LDO LZY714.99.21810</t>
  </si>
  <si>
    <t xml:space="preserve">   - Монтажный комплект для установки датчиков ОВП LZY714.99.21710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</si>
  <si>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</si>
  <si>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</si>
  <si>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</si>
  <si>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ТЦ_63.4.07.01_78_5047135926_09.06.2021_02</t>
  </si>
  <si>
    <t>Устройство для ввода и извлечения расходомера без остановки процесса DK6HT-3</t>
  </si>
  <si>
    <t>ТЦ_65.0.00.00_77_3662265082_01.06.2021_02</t>
  </si>
  <si>
    <t xml:space="preserve">   - КА "ТХ" п.19. Вставка демонтажная DN300 PN10</t>
  </si>
  <si>
    <t xml:space="preserve">   - КА "ТХ" поз.20. Вставка демонтажная DN500 PN10</t>
  </si>
  <si>
    <t>ТЦ_65.0.00.00_78_7715671257_22.06.2021_02</t>
  </si>
  <si>
    <t xml:space="preserve">   - КА "ТХ" поз.11. Подъемное устройство для мешалки RW 6531-А75/12</t>
  </si>
  <si>
    <t xml:space="preserve">   - КА "ТХ" поз.12. Подъемное устройство для насоса RCP 8031</t>
  </si>
  <si>
    <t xml:space="preserve">   - КА "ТХ" поз.9. Подъемное устройство для мешалки SB 2024-A40/4</t>
  </si>
  <si>
    <t>ТЦ_65.0.00.00_78_7733672493_24.06.2021_02</t>
  </si>
  <si>
    <t>КА "ТХ" поз.34. Затвор дисковый поворотный, тип AVK Desponia Plus Дн 500 с ручным управлением</t>
  </si>
  <si>
    <t>ТЦ_65.0.00.00_78_7814418304_24.06.2021_02</t>
  </si>
  <si>
    <t>КА "ТХ" поз.16. Система аэрации, включая аэраторы, крепеж, трубы и фасонные части, тип  Bord UD 660</t>
  </si>
  <si>
    <t>компл.</t>
  </si>
  <si>
    <t>КА "ТХ" поз.5. Водослив 1500х290 из нержавеющего листа толщиной 1 мм, с комплектующими</t>
  </si>
  <si>
    <t>ТЦ_65.0.00.00_78_7814418304_24.11.2020_02</t>
  </si>
  <si>
    <t xml:space="preserve">   - КА "ТХ" поз.1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</t>
  </si>
  <si>
    <t xml:space="preserve">   - КА "ТХ" поз.2. 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</si>
  <si>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</si>
  <si>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"ТХ" поз.10. Мешалка в комплекте с кабелем длиной 10 м,  крепежными элементами и направляющими для монтажа, тип RW 6531-А75/12</t>
  </si>
  <si>
    <t xml:space="preserve">   - КА "ТХ" поз.7, Насос погружной рециркуляционный в комплекте с кабелем 20 м,крепежными элементами и направляющими для монтажа, тип RCP 8031</t>
  </si>
  <si>
    <t xml:space="preserve">   - КА "ТХ"поз.6.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</si>
  <si>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>ТЦ_69.1.02.01_78_7814418304_30.06.2021_02</t>
  </si>
  <si>
    <t xml:space="preserve">   - КА "ТХ" поз.3. Задвижка Egger (Iris BS) Dn300 с электроприводом</t>
  </si>
  <si>
    <t xml:space="preserve">   - КА "ТХ" поз.4. Задвижка Egger (Iris BS) Dn125 с электроприводом</t>
  </si>
  <si>
    <t>Итого "Оборудование"</t>
  </si>
  <si>
    <t>Итого по сводной ресурсной ведомости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</si>
  <si>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</si>
  <si>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</si>
  <si>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</si>
  <si>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02-07</t>
  </si>
  <si>
    <t>Аэротенки №10</t>
  </si>
  <si>
    <t>Текущие цены без НДС индекс 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</si>
</sst>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" fillId="0" borderId="0"/>
    <xf numFmtId="0" fontId="1" fillId="0" borderId="1">
      <alignment vertical="top" wrapText="1"/>
    </xf>
    <xf numFmtId="0" fontId="1" fillId="0" borderId="0"/>
    <xf numFmtId="0" fontId="1" fillId="0" borderId="1">
      <alignment vertical="top" wrapText="1"/>
    </xf>
  </cellStyleXfs>
  <cellXfs count="50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0" fontId="5" fillId="0" borderId="0" xfId="23" applyFont="1" applyAlignment="1">
      <alignment horizontal="center" vertical="center" wrapText="1"/>
    </xf>
    <xf numFmtId="0" fontId="5" fillId="0" borderId="0" xfId="23" applyFont="1" applyAlignment="1">
      <alignment horizontal="center" vertical="top" wrapText="1"/>
    </xf>
    <xf numFmtId="0" fontId="15" fillId="0" borderId="0" xfId="23" applyFont="1" applyAlignment="1">
      <alignment horizontal="center" vertical="top" wrapText="1"/>
    </xf>
    <xf numFmtId="0" fontId="15" fillId="0" borderId="0" xfId="23" applyFont="1" applyAlignment="1">
      <alignment horizontal="center" vertical="top" wrapText="1"/>
    </xf>
    <xf numFmtId="0" fontId="6" fillId="0" borderId="0" xfId="0" applyFont="1" applyAlignment="1">
      <alignment vertical="center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9"/>
    <cellStyle name="СводВедРес 3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30"/>
    <cellStyle name="Ценник 3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01"/>
  <sheetViews>
    <sheetView showGridLines="0" tabSelected="1" topLeftCell="B1" zoomScaleNormal="100" workbookViewId="0">
      <selection activeCell="B4" sqref="B4:I4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3.7109375" style="2" customWidth="1"/>
    <col min="8" max="9" width="16.5703125" style="2" customWidth="1"/>
    <col min="10" max="16384" width="9.140625" style="2"/>
  </cols>
  <sheetData>
    <row r="1" spans="2:9" s="49" customFormat="1" ht="20.25" customHeight="1" x14ac:dyDescent="0.2">
      <c r="B1" s="45" t="s">
        <v>542</v>
      </c>
      <c r="C1" s="45"/>
      <c r="D1" s="45"/>
      <c r="E1" s="45"/>
      <c r="F1" s="45"/>
      <c r="G1" s="45"/>
      <c r="H1" s="45"/>
      <c r="I1" s="45"/>
    </row>
    <row r="2" spans="2:9" s="49" customFormat="1" ht="18" customHeight="1" x14ac:dyDescent="0.2">
      <c r="B2" s="45"/>
      <c r="C2" s="45"/>
      <c r="D2" s="45"/>
      <c r="E2" s="45"/>
      <c r="F2" s="45"/>
      <c r="G2" s="45"/>
      <c r="H2" s="45"/>
      <c r="I2" s="45"/>
    </row>
    <row r="3" spans="2:9" ht="15" customHeight="1" x14ac:dyDescent="0.2">
      <c r="B3" s="46"/>
      <c r="C3" s="46"/>
      <c r="D3" s="46"/>
      <c r="E3" s="46"/>
      <c r="F3" s="46"/>
      <c r="G3" s="46"/>
      <c r="H3" s="46"/>
      <c r="I3" s="46"/>
    </row>
    <row r="4" spans="2:9" ht="15" customHeight="1" x14ac:dyDescent="0.2">
      <c r="B4" s="47" t="s">
        <v>543</v>
      </c>
      <c r="C4" s="47"/>
      <c r="D4" s="47"/>
      <c r="E4" s="47"/>
      <c r="F4" s="47"/>
      <c r="G4" s="47"/>
      <c r="H4" s="47"/>
      <c r="I4" s="47"/>
    </row>
    <row r="5" spans="2:9" ht="15" customHeight="1" x14ac:dyDescent="0.2">
      <c r="B5" s="48"/>
      <c r="C5" s="48"/>
      <c r="D5" s="48"/>
      <c r="E5" s="48"/>
      <c r="F5" s="48"/>
      <c r="G5" s="48"/>
      <c r="H5" s="48"/>
      <c r="I5" s="48"/>
    </row>
    <row r="6" spans="2:9" ht="15" customHeight="1" x14ac:dyDescent="0.2">
      <c r="B6" s="47" t="s">
        <v>544</v>
      </c>
      <c r="C6" s="47"/>
      <c r="D6" s="47"/>
      <c r="E6" s="47"/>
      <c r="F6" s="47"/>
      <c r="G6" s="47"/>
      <c r="H6" s="47"/>
      <c r="I6" s="47"/>
    </row>
    <row r="7" spans="2:9" x14ac:dyDescent="0.2">
      <c r="B7" s="3"/>
      <c r="C7" s="4"/>
      <c r="D7" s="5"/>
      <c r="E7" s="6"/>
      <c r="F7" s="7"/>
      <c r="G7" s="7"/>
      <c r="H7" s="7"/>
      <c r="I7" s="7"/>
    </row>
    <row r="8" spans="2:9" ht="12.75" customHeight="1" x14ac:dyDescent="0.2">
      <c r="B8" s="29" t="s">
        <v>7</v>
      </c>
      <c r="C8" s="32" t="s">
        <v>0</v>
      </c>
      <c r="D8" s="32" t="s">
        <v>1</v>
      </c>
      <c r="E8" s="35" t="s">
        <v>6</v>
      </c>
      <c r="F8" s="38" t="s">
        <v>3</v>
      </c>
      <c r="G8" s="38"/>
      <c r="H8" s="38" t="s">
        <v>5</v>
      </c>
      <c r="I8" s="38"/>
    </row>
    <row r="9" spans="2:9" ht="41.25" customHeight="1" x14ac:dyDescent="0.2">
      <c r="B9" s="30"/>
      <c r="C9" s="33"/>
      <c r="D9" s="33"/>
      <c r="E9" s="36"/>
      <c r="F9" s="9" t="s">
        <v>2</v>
      </c>
      <c r="G9" s="21" t="s">
        <v>545</v>
      </c>
      <c r="H9" s="21" t="s">
        <v>2</v>
      </c>
      <c r="I9" s="21" t="s">
        <v>545</v>
      </c>
    </row>
    <row r="10" spans="2:9" x14ac:dyDescent="0.2">
      <c r="B10" s="31"/>
      <c r="C10" s="34"/>
      <c r="D10" s="34"/>
      <c r="E10" s="37"/>
      <c r="F10" s="8" t="s">
        <v>4</v>
      </c>
      <c r="G10" s="8" t="s">
        <v>4</v>
      </c>
      <c r="H10" s="8" t="s">
        <v>4</v>
      </c>
      <c r="I10" s="20" t="s">
        <v>4</v>
      </c>
    </row>
    <row r="11" spans="2:9" x14ac:dyDescent="0.2">
      <c r="B11" s="10">
        <v>1</v>
      </c>
      <c r="C11" s="10">
        <v>2</v>
      </c>
      <c r="D11" s="10">
        <v>3</v>
      </c>
      <c r="E11" s="11">
        <v>4</v>
      </c>
      <c r="F11" s="10">
        <v>5</v>
      </c>
      <c r="G11" s="10">
        <v>6</v>
      </c>
      <c r="H11" s="10">
        <v>7</v>
      </c>
      <c r="I11" s="10">
        <v>8</v>
      </c>
    </row>
    <row r="12" spans="2:9" ht="17.850000000000001" customHeight="1" x14ac:dyDescent="0.2">
      <c r="B12" s="25" t="s">
        <v>8</v>
      </c>
      <c r="C12" s="26"/>
      <c r="D12" s="26"/>
      <c r="E12" s="26"/>
      <c r="F12" s="26"/>
      <c r="G12" s="26"/>
      <c r="H12" s="26"/>
      <c r="I12" s="26"/>
    </row>
    <row r="13" spans="2:9" ht="17.850000000000001" customHeight="1" x14ac:dyDescent="0.2">
      <c r="B13" s="25" t="s">
        <v>9</v>
      </c>
      <c r="C13" s="26"/>
      <c r="D13" s="26"/>
      <c r="E13" s="26"/>
      <c r="F13" s="26"/>
      <c r="G13" s="26"/>
      <c r="H13" s="26"/>
      <c r="I13" s="26"/>
    </row>
    <row r="14" spans="2:9" ht="17.850000000000001" customHeight="1" x14ac:dyDescent="0.2">
      <c r="B14" s="27" t="s">
        <v>10</v>
      </c>
      <c r="C14" s="28"/>
      <c r="D14" s="28"/>
      <c r="E14" s="28"/>
      <c r="F14" s="28"/>
      <c r="G14" s="28"/>
      <c r="H14" s="28"/>
      <c r="I14" s="28"/>
    </row>
    <row r="15" spans="2:9" ht="25.5" x14ac:dyDescent="0.2">
      <c r="B15" s="12" t="s">
        <v>11</v>
      </c>
      <c r="C15" s="13" t="s">
        <v>12</v>
      </c>
      <c r="D15" s="14" t="s">
        <v>13</v>
      </c>
      <c r="E15" s="12">
        <v>2.0000000000000001E-4</v>
      </c>
      <c r="F15" s="15">
        <v>161000</v>
      </c>
      <c r="G15" s="24">
        <f>F15*6.59</f>
        <v>1060990</v>
      </c>
      <c r="H15" s="15">
        <v>32.200000000000003</v>
      </c>
      <c r="I15" s="24">
        <f>H15*6.59</f>
        <v>212.19800000000001</v>
      </c>
    </row>
    <row r="16" spans="2:9" ht="25.5" x14ac:dyDescent="0.2">
      <c r="B16" s="12" t="s">
        <v>14</v>
      </c>
      <c r="C16" s="13" t="s">
        <v>15</v>
      </c>
      <c r="D16" s="14" t="s">
        <v>16</v>
      </c>
      <c r="E16" s="12">
        <v>74.717600000000004</v>
      </c>
      <c r="F16" s="15">
        <v>26.44</v>
      </c>
      <c r="G16" s="24">
        <f t="shared" ref="G16:G79" si="0">F16*6.59</f>
        <v>174.2396</v>
      </c>
      <c r="H16" s="15">
        <v>1975.53</v>
      </c>
      <c r="I16" s="24">
        <f t="shared" ref="I16:I79" si="1">H16*6.59</f>
        <v>13018.742699999999</v>
      </c>
    </row>
    <row r="17" spans="2:9" ht="25.5" x14ac:dyDescent="0.2">
      <c r="B17" s="12" t="s">
        <v>17</v>
      </c>
      <c r="C17" s="13" t="s">
        <v>18</v>
      </c>
      <c r="D17" s="14" t="s">
        <v>16</v>
      </c>
      <c r="E17" s="12">
        <v>1.7999999999999999E-2</v>
      </c>
      <c r="F17" s="15">
        <v>44.97</v>
      </c>
      <c r="G17" s="24">
        <f t="shared" si="0"/>
        <v>296.35230000000001</v>
      </c>
      <c r="H17" s="15">
        <v>0.81</v>
      </c>
      <c r="I17" s="24">
        <f t="shared" si="1"/>
        <v>5.3379000000000003</v>
      </c>
    </row>
    <row r="18" spans="2:9" ht="25.5" x14ac:dyDescent="0.2">
      <c r="B18" s="12" t="s">
        <v>19</v>
      </c>
      <c r="C18" s="13" t="s">
        <v>20</v>
      </c>
      <c r="D18" s="14" t="s">
        <v>16</v>
      </c>
      <c r="E18" s="12">
        <v>2.5500000000000002E-3</v>
      </c>
      <c r="F18" s="15">
        <v>38.89</v>
      </c>
      <c r="G18" s="24">
        <f t="shared" si="0"/>
        <v>256.2851</v>
      </c>
      <c r="H18" s="15">
        <v>0.1</v>
      </c>
      <c r="I18" s="24">
        <f t="shared" si="1"/>
        <v>0.65900000000000003</v>
      </c>
    </row>
    <row r="19" spans="2:9" ht="25.5" x14ac:dyDescent="0.2">
      <c r="B19" s="12" t="s">
        <v>21</v>
      </c>
      <c r="C19" s="13" t="s">
        <v>22</v>
      </c>
      <c r="D19" s="14" t="s">
        <v>23</v>
      </c>
      <c r="E19" s="12">
        <v>5.5501959999999997</v>
      </c>
      <c r="F19" s="15">
        <v>38.51</v>
      </c>
      <c r="G19" s="24">
        <f t="shared" si="0"/>
        <v>253.78089999999997</v>
      </c>
      <c r="H19" s="15">
        <v>213.74</v>
      </c>
      <c r="I19" s="24">
        <f t="shared" si="1"/>
        <v>1408.5466000000001</v>
      </c>
    </row>
    <row r="20" spans="2:9" ht="25.5" x14ac:dyDescent="0.2">
      <c r="B20" s="12" t="s">
        <v>24</v>
      </c>
      <c r="C20" s="13" t="s">
        <v>25</v>
      </c>
      <c r="D20" s="14" t="s">
        <v>13</v>
      </c>
      <c r="E20" s="12">
        <v>0.1307314</v>
      </c>
      <c r="F20" s="15">
        <v>2825</v>
      </c>
      <c r="G20" s="24">
        <f t="shared" si="0"/>
        <v>18616.75</v>
      </c>
      <c r="H20" s="15">
        <v>369.32</v>
      </c>
      <c r="I20" s="24">
        <f t="shared" si="1"/>
        <v>2433.8188</v>
      </c>
    </row>
    <row r="21" spans="2:9" ht="25.5" x14ac:dyDescent="0.2">
      <c r="B21" s="12" t="s">
        <v>26</v>
      </c>
      <c r="C21" s="13" t="s">
        <v>27</v>
      </c>
      <c r="D21" s="14" t="s">
        <v>23</v>
      </c>
      <c r="E21" s="12">
        <v>362.22953000000001</v>
      </c>
      <c r="F21" s="15">
        <v>6.22</v>
      </c>
      <c r="G21" s="24">
        <f t="shared" si="0"/>
        <v>40.989799999999995</v>
      </c>
      <c r="H21" s="15">
        <v>2253.0700000000002</v>
      </c>
      <c r="I21" s="24">
        <f t="shared" si="1"/>
        <v>14847.731300000001</v>
      </c>
    </row>
    <row r="22" spans="2:9" ht="25.5" x14ac:dyDescent="0.2">
      <c r="B22" s="12" t="s">
        <v>28</v>
      </c>
      <c r="C22" s="13" t="s">
        <v>29</v>
      </c>
      <c r="D22" s="14" t="s">
        <v>16</v>
      </c>
      <c r="E22" s="12">
        <v>79.657308</v>
      </c>
      <c r="F22" s="15">
        <v>6.09</v>
      </c>
      <c r="G22" s="24">
        <f t="shared" si="0"/>
        <v>40.133099999999999</v>
      </c>
      <c r="H22" s="15">
        <v>485.11</v>
      </c>
      <c r="I22" s="24">
        <f t="shared" si="1"/>
        <v>3196.8748999999998</v>
      </c>
    </row>
    <row r="23" spans="2:9" ht="25.5" x14ac:dyDescent="0.2">
      <c r="B23" s="12" t="s">
        <v>30</v>
      </c>
      <c r="C23" s="13" t="s">
        <v>31</v>
      </c>
      <c r="D23" s="14" t="s">
        <v>13</v>
      </c>
      <c r="E23" s="12">
        <v>1.7900000000000001E-5</v>
      </c>
      <c r="F23" s="15">
        <v>19610</v>
      </c>
      <c r="G23" s="24">
        <f t="shared" si="0"/>
        <v>129229.9</v>
      </c>
      <c r="H23" s="15">
        <v>0.35</v>
      </c>
      <c r="I23" s="24">
        <f t="shared" si="1"/>
        <v>2.3064999999999998</v>
      </c>
    </row>
    <row r="24" spans="2:9" ht="25.5" x14ac:dyDescent="0.2">
      <c r="B24" s="12" t="s">
        <v>32</v>
      </c>
      <c r="C24" s="13" t="s">
        <v>33</v>
      </c>
      <c r="D24" s="14" t="s">
        <v>16</v>
      </c>
      <c r="E24" s="12">
        <v>8.0000000000000002E-3</v>
      </c>
      <c r="F24" s="15">
        <v>11.5</v>
      </c>
      <c r="G24" s="24">
        <f t="shared" si="0"/>
        <v>75.784999999999997</v>
      </c>
      <c r="H24" s="15">
        <v>0.09</v>
      </c>
      <c r="I24" s="24">
        <f t="shared" si="1"/>
        <v>0.59309999999999996</v>
      </c>
    </row>
    <row r="25" spans="2:9" ht="25.5" x14ac:dyDescent="0.2">
      <c r="B25" s="12" t="s">
        <v>34</v>
      </c>
      <c r="C25" s="13" t="s">
        <v>35</v>
      </c>
      <c r="D25" s="14" t="s">
        <v>23</v>
      </c>
      <c r="E25" s="12">
        <v>795.56418189999999</v>
      </c>
      <c r="F25" s="15">
        <v>2.44</v>
      </c>
      <c r="G25" s="24">
        <f t="shared" si="0"/>
        <v>16.079599999999999</v>
      </c>
      <c r="H25" s="15">
        <v>1941.18</v>
      </c>
      <c r="I25" s="24">
        <f t="shared" si="1"/>
        <v>12792.376200000001</v>
      </c>
    </row>
    <row r="26" spans="2:9" ht="25.5" x14ac:dyDescent="0.2">
      <c r="B26" s="12" t="s">
        <v>36</v>
      </c>
      <c r="C26" s="13" t="s">
        <v>37</v>
      </c>
      <c r="D26" s="14" t="s">
        <v>23</v>
      </c>
      <c r="E26" s="12">
        <v>398.00629800000002</v>
      </c>
      <c r="F26" s="15">
        <v>3.15</v>
      </c>
      <c r="G26" s="24">
        <f t="shared" si="0"/>
        <v>20.758499999999998</v>
      </c>
      <c r="H26" s="15">
        <v>1253.72</v>
      </c>
      <c r="I26" s="24">
        <f t="shared" si="1"/>
        <v>8262.0148000000008</v>
      </c>
    </row>
    <row r="27" spans="2:9" ht="25.5" x14ac:dyDescent="0.2">
      <c r="B27" s="12" t="s">
        <v>38</v>
      </c>
      <c r="C27" s="13" t="s">
        <v>39</v>
      </c>
      <c r="D27" s="14" t="s">
        <v>40</v>
      </c>
      <c r="E27" s="12">
        <v>81.7</v>
      </c>
      <c r="F27" s="15">
        <v>0.4</v>
      </c>
      <c r="G27" s="24">
        <f t="shared" si="0"/>
        <v>2.6360000000000001</v>
      </c>
      <c r="H27" s="15">
        <v>32.68</v>
      </c>
      <c r="I27" s="24">
        <f t="shared" si="1"/>
        <v>215.3612</v>
      </c>
    </row>
    <row r="28" spans="2:9" ht="38.25" x14ac:dyDescent="0.2">
      <c r="B28" s="12" t="s">
        <v>41</v>
      </c>
      <c r="C28" s="13" t="s">
        <v>42</v>
      </c>
      <c r="D28" s="14" t="s">
        <v>16</v>
      </c>
      <c r="E28" s="12">
        <v>0.32</v>
      </c>
      <c r="F28" s="15">
        <v>30.4</v>
      </c>
      <c r="G28" s="24">
        <f t="shared" si="0"/>
        <v>200.33599999999998</v>
      </c>
      <c r="H28" s="15">
        <v>9.73</v>
      </c>
      <c r="I28" s="24">
        <f t="shared" si="1"/>
        <v>64.120699999999999</v>
      </c>
    </row>
    <row r="29" spans="2:9" ht="51" x14ac:dyDescent="0.2">
      <c r="B29" s="12" t="s">
        <v>43</v>
      </c>
      <c r="C29" s="13" t="s">
        <v>44</v>
      </c>
      <c r="D29" s="14" t="s">
        <v>16</v>
      </c>
      <c r="E29" s="12">
        <v>0.32</v>
      </c>
      <c r="F29" s="15">
        <v>91.29</v>
      </c>
      <c r="G29" s="24">
        <f t="shared" si="0"/>
        <v>601.60109999999997</v>
      </c>
      <c r="H29" s="15">
        <v>29.21</v>
      </c>
      <c r="I29" s="24">
        <f t="shared" si="1"/>
        <v>192.4939</v>
      </c>
    </row>
    <row r="30" spans="2:9" ht="25.5" x14ac:dyDescent="0.2">
      <c r="B30" s="12" t="s">
        <v>45</v>
      </c>
      <c r="C30" s="13" t="s">
        <v>46</v>
      </c>
      <c r="D30" s="14" t="s">
        <v>47</v>
      </c>
      <c r="E30" s="12">
        <v>1.3983000000000001</v>
      </c>
      <c r="F30" s="15">
        <v>6.9</v>
      </c>
      <c r="G30" s="24">
        <f t="shared" si="0"/>
        <v>45.471000000000004</v>
      </c>
      <c r="H30" s="15">
        <v>9.65</v>
      </c>
      <c r="I30" s="24">
        <f t="shared" si="1"/>
        <v>63.593499999999999</v>
      </c>
    </row>
    <row r="31" spans="2:9" ht="25.5" x14ac:dyDescent="0.2">
      <c r="B31" s="12" t="s">
        <v>48</v>
      </c>
      <c r="C31" s="13" t="s">
        <v>49</v>
      </c>
      <c r="D31" s="14" t="s">
        <v>50</v>
      </c>
      <c r="E31" s="12">
        <v>4.8000000000000001E-2</v>
      </c>
      <c r="F31" s="15">
        <v>94</v>
      </c>
      <c r="G31" s="24">
        <f t="shared" si="0"/>
        <v>619.46</v>
      </c>
      <c r="H31" s="15">
        <v>4.51</v>
      </c>
      <c r="I31" s="24">
        <f t="shared" si="1"/>
        <v>29.720899999999997</v>
      </c>
    </row>
    <row r="32" spans="2:9" ht="25.5" x14ac:dyDescent="0.2">
      <c r="B32" s="12" t="s">
        <v>51</v>
      </c>
      <c r="C32" s="13" t="s">
        <v>52</v>
      </c>
      <c r="D32" s="14" t="s">
        <v>53</v>
      </c>
      <c r="E32" s="12">
        <v>4.4249999999999998</v>
      </c>
      <c r="F32" s="15">
        <v>3.62</v>
      </c>
      <c r="G32" s="24">
        <f t="shared" si="0"/>
        <v>23.855799999999999</v>
      </c>
      <c r="H32" s="15">
        <v>16.02</v>
      </c>
      <c r="I32" s="24">
        <f t="shared" si="1"/>
        <v>105.5718</v>
      </c>
    </row>
    <row r="33" spans="2:9" ht="25.5" x14ac:dyDescent="0.2">
      <c r="B33" s="12" t="s">
        <v>54</v>
      </c>
      <c r="C33" s="13" t="s">
        <v>55</v>
      </c>
      <c r="D33" s="14" t="s">
        <v>13</v>
      </c>
      <c r="E33" s="12">
        <v>6.4499999999999996E-5</v>
      </c>
      <c r="F33" s="15">
        <v>1820</v>
      </c>
      <c r="G33" s="24">
        <f t="shared" si="0"/>
        <v>11993.8</v>
      </c>
      <c r="H33" s="15">
        <v>0.12</v>
      </c>
      <c r="I33" s="24">
        <f t="shared" si="1"/>
        <v>0.79079999999999995</v>
      </c>
    </row>
    <row r="34" spans="2:9" ht="25.5" x14ac:dyDescent="0.2">
      <c r="B34" s="12" t="s">
        <v>56</v>
      </c>
      <c r="C34" s="13" t="s">
        <v>57</v>
      </c>
      <c r="D34" s="14" t="s">
        <v>16</v>
      </c>
      <c r="E34" s="12">
        <v>34.5</v>
      </c>
      <c r="F34" s="15">
        <v>37.29</v>
      </c>
      <c r="G34" s="24">
        <f t="shared" si="0"/>
        <v>245.74109999999999</v>
      </c>
      <c r="H34" s="15">
        <v>1286.51</v>
      </c>
      <c r="I34" s="24">
        <f t="shared" si="1"/>
        <v>8478.1008999999995</v>
      </c>
    </row>
    <row r="35" spans="2:9" ht="25.5" x14ac:dyDescent="0.2">
      <c r="B35" s="12" t="s">
        <v>58</v>
      </c>
      <c r="C35" s="13" t="s">
        <v>59</v>
      </c>
      <c r="D35" s="14" t="s">
        <v>13</v>
      </c>
      <c r="E35" s="12">
        <v>0.19503599999999999</v>
      </c>
      <c r="F35" s="15">
        <v>16136</v>
      </c>
      <c r="G35" s="24">
        <f t="shared" si="0"/>
        <v>106336.23999999999</v>
      </c>
      <c r="H35" s="15">
        <v>3147.1</v>
      </c>
      <c r="I35" s="24">
        <f t="shared" si="1"/>
        <v>20739.388999999999</v>
      </c>
    </row>
    <row r="36" spans="2:9" ht="25.5" x14ac:dyDescent="0.2">
      <c r="B36" s="12" t="s">
        <v>60</v>
      </c>
      <c r="C36" s="13" t="s">
        <v>61</v>
      </c>
      <c r="D36" s="14" t="s">
        <v>16</v>
      </c>
      <c r="E36" s="12">
        <v>59.3825</v>
      </c>
      <c r="F36" s="15">
        <v>6</v>
      </c>
      <c r="G36" s="24">
        <f t="shared" si="0"/>
        <v>39.54</v>
      </c>
      <c r="H36" s="15">
        <v>356.3</v>
      </c>
      <c r="I36" s="24">
        <f t="shared" si="1"/>
        <v>2348.0169999999998</v>
      </c>
    </row>
    <row r="37" spans="2:9" ht="25.5" x14ac:dyDescent="0.2">
      <c r="B37" s="12" t="s">
        <v>62</v>
      </c>
      <c r="C37" s="13" t="s">
        <v>63</v>
      </c>
      <c r="D37" s="14" t="s">
        <v>13</v>
      </c>
      <c r="E37" s="12">
        <v>1.5817399999999999E-2</v>
      </c>
      <c r="F37" s="15">
        <v>10315.01</v>
      </c>
      <c r="G37" s="24">
        <f t="shared" si="0"/>
        <v>67975.915900000007</v>
      </c>
      <c r="H37" s="15">
        <v>163.16</v>
      </c>
      <c r="I37" s="24">
        <f t="shared" si="1"/>
        <v>1075.2244000000001</v>
      </c>
    </row>
    <row r="38" spans="2:9" ht="25.5" x14ac:dyDescent="0.2">
      <c r="B38" s="12" t="s">
        <v>64</v>
      </c>
      <c r="C38" s="13" t="s">
        <v>65</v>
      </c>
      <c r="D38" s="14" t="s">
        <v>16</v>
      </c>
      <c r="E38" s="12">
        <v>2.944</v>
      </c>
      <c r="F38" s="15">
        <v>10.57</v>
      </c>
      <c r="G38" s="24">
        <f t="shared" si="0"/>
        <v>69.656300000000002</v>
      </c>
      <c r="H38" s="15">
        <v>31.12</v>
      </c>
      <c r="I38" s="24">
        <f t="shared" si="1"/>
        <v>205.08080000000001</v>
      </c>
    </row>
    <row r="39" spans="2:9" ht="25.5" x14ac:dyDescent="0.2">
      <c r="B39" s="12" t="s">
        <v>66</v>
      </c>
      <c r="C39" s="13" t="s">
        <v>67</v>
      </c>
      <c r="D39" s="14" t="s">
        <v>16</v>
      </c>
      <c r="E39" s="12">
        <v>134.6464</v>
      </c>
      <c r="F39" s="15">
        <v>10.75</v>
      </c>
      <c r="G39" s="24">
        <f t="shared" si="0"/>
        <v>70.842500000000001</v>
      </c>
      <c r="H39" s="15">
        <v>1447.45</v>
      </c>
      <c r="I39" s="24">
        <f t="shared" si="1"/>
        <v>9538.6954999999998</v>
      </c>
    </row>
    <row r="40" spans="2:9" ht="25.5" x14ac:dyDescent="0.2">
      <c r="B40" s="12" t="s">
        <v>68</v>
      </c>
      <c r="C40" s="13" t="s">
        <v>69</v>
      </c>
      <c r="D40" s="14" t="s">
        <v>13</v>
      </c>
      <c r="E40" s="12">
        <v>3.85E-2</v>
      </c>
      <c r="F40" s="15">
        <v>11524</v>
      </c>
      <c r="G40" s="24">
        <f t="shared" si="0"/>
        <v>75943.16</v>
      </c>
      <c r="H40" s="15">
        <v>443.67</v>
      </c>
      <c r="I40" s="24">
        <f t="shared" si="1"/>
        <v>2923.7853</v>
      </c>
    </row>
    <row r="41" spans="2:9" ht="25.5" x14ac:dyDescent="0.2">
      <c r="B41" s="12" t="s">
        <v>70</v>
      </c>
      <c r="C41" s="13" t="s">
        <v>71</v>
      </c>
      <c r="D41" s="14" t="s">
        <v>13</v>
      </c>
      <c r="E41" s="12">
        <v>0.50658749999999997</v>
      </c>
      <c r="F41" s="15">
        <v>12650</v>
      </c>
      <c r="G41" s="24">
        <f t="shared" si="0"/>
        <v>83363.5</v>
      </c>
      <c r="H41" s="15">
        <v>6408.33</v>
      </c>
      <c r="I41" s="24">
        <f t="shared" si="1"/>
        <v>42230.894699999997</v>
      </c>
    </row>
    <row r="42" spans="2:9" ht="25.5" x14ac:dyDescent="0.2">
      <c r="B42" s="12" t="s">
        <v>72</v>
      </c>
      <c r="C42" s="13" t="s">
        <v>73</v>
      </c>
      <c r="D42" s="14" t="s">
        <v>13</v>
      </c>
      <c r="E42" s="12">
        <v>1.4534999999999999E-3</v>
      </c>
      <c r="F42" s="15">
        <v>9765</v>
      </c>
      <c r="G42" s="24">
        <f t="shared" si="0"/>
        <v>64351.35</v>
      </c>
      <c r="H42" s="15">
        <v>14.19</v>
      </c>
      <c r="I42" s="24">
        <f t="shared" si="1"/>
        <v>93.51209999999999</v>
      </c>
    </row>
    <row r="43" spans="2:9" ht="25.5" x14ac:dyDescent="0.2">
      <c r="B43" s="12" t="s">
        <v>74</v>
      </c>
      <c r="C43" s="13" t="s">
        <v>75</v>
      </c>
      <c r="D43" s="14" t="s">
        <v>13</v>
      </c>
      <c r="E43" s="12">
        <v>9.3866000000000005E-2</v>
      </c>
      <c r="F43" s="15">
        <v>9424</v>
      </c>
      <c r="G43" s="24">
        <f t="shared" si="0"/>
        <v>62104.159999999996</v>
      </c>
      <c r="H43" s="15">
        <v>884.59</v>
      </c>
      <c r="I43" s="24">
        <f t="shared" si="1"/>
        <v>5829.4481000000005</v>
      </c>
    </row>
    <row r="44" spans="2:9" ht="25.5" x14ac:dyDescent="0.2">
      <c r="B44" s="12" t="s">
        <v>76</v>
      </c>
      <c r="C44" s="13" t="s">
        <v>77</v>
      </c>
      <c r="D44" s="14" t="s">
        <v>13</v>
      </c>
      <c r="E44" s="12">
        <v>1.5834000000000001E-2</v>
      </c>
      <c r="F44" s="15">
        <v>9793</v>
      </c>
      <c r="G44" s="24">
        <f t="shared" si="0"/>
        <v>64535.869999999995</v>
      </c>
      <c r="H44" s="15">
        <v>155.06</v>
      </c>
      <c r="I44" s="24">
        <f t="shared" si="1"/>
        <v>1021.8454</v>
      </c>
    </row>
    <row r="45" spans="2:9" ht="25.5" x14ac:dyDescent="0.2">
      <c r="B45" s="12" t="s">
        <v>78</v>
      </c>
      <c r="C45" s="13" t="s">
        <v>79</v>
      </c>
      <c r="D45" s="14" t="s">
        <v>13</v>
      </c>
      <c r="E45" s="12">
        <v>1.2799999999999999E-5</v>
      </c>
      <c r="F45" s="15">
        <v>48302</v>
      </c>
      <c r="G45" s="24">
        <f t="shared" si="0"/>
        <v>318310.18</v>
      </c>
      <c r="H45" s="15">
        <v>0.62</v>
      </c>
      <c r="I45" s="24">
        <f t="shared" si="1"/>
        <v>4.0857999999999999</v>
      </c>
    </row>
    <row r="46" spans="2:9" ht="25.5" x14ac:dyDescent="0.2">
      <c r="B46" s="12" t="s">
        <v>80</v>
      </c>
      <c r="C46" s="13" t="s">
        <v>81</v>
      </c>
      <c r="D46" s="14" t="s">
        <v>82</v>
      </c>
      <c r="E46" s="12">
        <v>0.29160000000000003</v>
      </c>
      <c r="F46" s="15">
        <v>503</v>
      </c>
      <c r="G46" s="24">
        <f t="shared" si="0"/>
        <v>3314.77</v>
      </c>
      <c r="H46" s="15">
        <v>146.66999999999999</v>
      </c>
      <c r="I46" s="24">
        <f t="shared" si="1"/>
        <v>966.55529999999987</v>
      </c>
    </row>
    <row r="47" spans="2:9" ht="25.5" x14ac:dyDescent="0.2">
      <c r="B47" s="12" t="s">
        <v>83</v>
      </c>
      <c r="C47" s="13" t="s">
        <v>84</v>
      </c>
      <c r="D47" s="14" t="s">
        <v>13</v>
      </c>
      <c r="E47" s="12">
        <v>1.1999999999999999E-3</v>
      </c>
      <c r="F47" s="15">
        <v>9680</v>
      </c>
      <c r="G47" s="24">
        <f t="shared" si="0"/>
        <v>63791.199999999997</v>
      </c>
      <c r="H47" s="15">
        <v>11.62</v>
      </c>
      <c r="I47" s="24">
        <f t="shared" si="1"/>
        <v>76.575799999999987</v>
      </c>
    </row>
    <row r="48" spans="2:9" ht="25.5" x14ac:dyDescent="0.2">
      <c r="B48" s="12" t="s">
        <v>85</v>
      </c>
      <c r="C48" s="13" t="s">
        <v>86</v>
      </c>
      <c r="D48" s="14" t="s">
        <v>16</v>
      </c>
      <c r="E48" s="12">
        <v>0.08</v>
      </c>
      <c r="F48" s="15">
        <v>28.22</v>
      </c>
      <c r="G48" s="24">
        <f t="shared" si="0"/>
        <v>185.96979999999999</v>
      </c>
      <c r="H48" s="15">
        <v>2.2599999999999998</v>
      </c>
      <c r="I48" s="24">
        <f t="shared" si="1"/>
        <v>14.893399999999998</v>
      </c>
    </row>
    <row r="49" spans="2:9" ht="25.5" x14ac:dyDescent="0.2">
      <c r="B49" s="12" t="s">
        <v>87</v>
      </c>
      <c r="C49" s="13" t="s">
        <v>88</v>
      </c>
      <c r="D49" s="14" t="s">
        <v>16</v>
      </c>
      <c r="E49" s="12">
        <v>0.68400000000000005</v>
      </c>
      <c r="F49" s="15">
        <v>26.94</v>
      </c>
      <c r="G49" s="24">
        <f t="shared" si="0"/>
        <v>177.53460000000001</v>
      </c>
      <c r="H49" s="15">
        <v>18.43</v>
      </c>
      <c r="I49" s="24">
        <f t="shared" si="1"/>
        <v>121.4537</v>
      </c>
    </row>
    <row r="50" spans="2:9" ht="25.5" x14ac:dyDescent="0.2">
      <c r="B50" s="12" t="s">
        <v>89</v>
      </c>
      <c r="C50" s="13" t="s">
        <v>90</v>
      </c>
      <c r="D50" s="14" t="s">
        <v>16</v>
      </c>
      <c r="E50" s="12">
        <v>239.7542</v>
      </c>
      <c r="F50" s="15">
        <v>9.0399999999999991</v>
      </c>
      <c r="G50" s="24">
        <f t="shared" si="0"/>
        <v>59.573599999999992</v>
      </c>
      <c r="H50" s="15">
        <v>2167.38</v>
      </c>
      <c r="I50" s="24">
        <f t="shared" si="1"/>
        <v>14283.0342</v>
      </c>
    </row>
    <row r="51" spans="2:9" ht="51" x14ac:dyDescent="0.2">
      <c r="B51" s="12" t="s">
        <v>91</v>
      </c>
      <c r="C51" s="13" t="s">
        <v>92</v>
      </c>
      <c r="D51" s="14" t="s">
        <v>13</v>
      </c>
      <c r="E51" s="12">
        <v>4.1999999999999998E-5</v>
      </c>
      <c r="F51" s="15">
        <v>35011</v>
      </c>
      <c r="G51" s="24">
        <f t="shared" si="0"/>
        <v>230722.49</v>
      </c>
      <c r="H51" s="15">
        <v>1.47</v>
      </c>
      <c r="I51" s="24">
        <f t="shared" si="1"/>
        <v>9.6873000000000005</v>
      </c>
    </row>
    <row r="52" spans="2:9" ht="25.5" x14ac:dyDescent="0.2">
      <c r="B52" s="12" t="s">
        <v>93</v>
      </c>
      <c r="C52" s="13" t="s">
        <v>94</v>
      </c>
      <c r="D52" s="14" t="s">
        <v>13</v>
      </c>
      <c r="E52" s="12">
        <v>0.18720139999999999</v>
      </c>
      <c r="F52" s="15">
        <v>11978</v>
      </c>
      <c r="G52" s="24">
        <f t="shared" si="0"/>
        <v>78935.02</v>
      </c>
      <c r="H52" s="15">
        <v>2242.3000000000002</v>
      </c>
      <c r="I52" s="24">
        <f t="shared" si="1"/>
        <v>14776.757000000001</v>
      </c>
    </row>
    <row r="53" spans="2:9" ht="25.5" x14ac:dyDescent="0.2">
      <c r="B53" s="12" t="s">
        <v>95</v>
      </c>
      <c r="C53" s="13" t="s">
        <v>96</v>
      </c>
      <c r="D53" s="14" t="s">
        <v>82</v>
      </c>
      <c r="E53" s="12">
        <v>0.28999999999999998</v>
      </c>
      <c r="F53" s="15">
        <v>26.6</v>
      </c>
      <c r="G53" s="24">
        <f t="shared" si="0"/>
        <v>175.29400000000001</v>
      </c>
      <c r="H53" s="15">
        <v>7.71</v>
      </c>
      <c r="I53" s="24">
        <f t="shared" si="1"/>
        <v>50.808900000000001</v>
      </c>
    </row>
    <row r="54" spans="2:9" ht="25.5" x14ac:dyDescent="0.2">
      <c r="B54" s="12" t="s">
        <v>97</v>
      </c>
      <c r="C54" s="13" t="s">
        <v>98</v>
      </c>
      <c r="D54" s="14" t="s">
        <v>82</v>
      </c>
      <c r="E54" s="12">
        <v>2.8000000000000001E-2</v>
      </c>
      <c r="F54" s="15">
        <v>86</v>
      </c>
      <c r="G54" s="24">
        <f t="shared" si="0"/>
        <v>566.74</v>
      </c>
      <c r="H54" s="15">
        <v>2.41</v>
      </c>
      <c r="I54" s="24">
        <f t="shared" si="1"/>
        <v>15.8819</v>
      </c>
    </row>
    <row r="55" spans="2:9" ht="51" x14ac:dyDescent="0.2">
      <c r="B55" s="12" t="s">
        <v>99</v>
      </c>
      <c r="C55" s="13" t="s">
        <v>100</v>
      </c>
      <c r="D55" s="14" t="s">
        <v>13</v>
      </c>
      <c r="E55" s="12">
        <v>4.1999999999999998E-5</v>
      </c>
      <c r="F55" s="15">
        <v>9526</v>
      </c>
      <c r="G55" s="24">
        <f t="shared" si="0"/>
        <v>62776.34</v>
      </c>
      <c r="H55" s="15">
        <v>0.4</v>
      </c>
      <c r="I55" s="24">
        <f t="shared" si="1"/>
        <v>2.6360000000000001</v>
      </c>
    </row>
    <row r="56" spans="2:9" ht="25.5" x14ac:dyDescent="0.2">
      <c r="B56" s="12" t="s">
        <v>101</v>
      </c>
      <c r="C56" s="13" t="s">
        <v>102</v>
      </c>
      <c r="D56" s="14" t="s">
        <v>16</v>
      </c>
      <c r="E56" s="12">
        <v>6.0000000000000001E-3</v>
      </c>
      <c r="F56" s="15">
        <v>29.37</v>
      </c>
      <c r="G56" s="24">
        <f t="shared" si="0"/>
        <v>193.54830000000001</v>
      </c>
      <c r="H56" s="15">
        <v>0.18</v>
      </c>
      <c r="I56" s="24">
        <f t="shared" si="1"/>
        <v>1.1861999999999999</v>
      </c>
    </row>
    <row r="57" spans="2:9" ht="25.5" x14ac:dyDescent="0.2">
      <c r="B57" s="12" t="s">
        <v>103</v>
      </c>
      <c r="C57" s="13" t="s">
        <v>104</v>
      </c>
      <c r="D57" s="14" t="s">
        <v>13</v>
      </c>
      <c r="E57" s="12">
        <v>1.426E-3</v>
      </c>
      <c r="F57" s="15">
        <v>12430</v>
      </c>
      <c r="G57" s="24">
        <f t="shared" si="0"/>
        <v>81913.7</v>
      </c>
      <c r="H57" s="15">
        <v>17.73</v>
      </c>
      <c r="I57" s="24">
        <f t="shared" si="1"/>
        <v>116.8407</v>
      </c>
    </row>
    <row r="58" spans="2:9" ht="25.5" x14ac:dyDescent="0.2">
      <c r="B58" s="12" t="s">
        <v>105</v>
      </c>
      <c r="C58" s="13" t="s">
        <v>106</v>
      </c>
      <c r="D58" s="14" t="s">
        <v>16</v>
      </c>
      <c r="E58" s="12">
        <v>1.5299999999999999E-2</v>
      </c>
      <c r="F58" s="15">
        <v>50</v>
      </c>
      <c r="G58" s="24">
        <f t="shared" si="0"/>
        <v>329.5</v>
      </c>
      <c r="H58" s="15">
        <v>0.77</v>
      </c>
      <c r="I58" s="24">
        <f t="shared" si="1"/>
        <v>5.0743</v>
      </c>
    </row>
    <row r="59" spans="2:9" ht="25.5" x14ac:dyDescent="0.2">
      <c r="B59" s="12" t="s">
        <v>107</v>
      </c>
      <c r="C59" s="13" t="s">
        <v>108</v>
      </c>
      <c r="D59" s="14" t="s">
        <v>16</v>
      </c>
      <c r="E59" s="12">
        <v>8.1199999999999992</v>
      </c>
      <c r="F59" s="15">
        <v>23.09</v>
      </c>
      <c r="G59" s="24">
        <f t="shared" si="0"/>
        <v>152.16309999999999</v>
      </c>
      <c r="H59" s="15">
        <v>187.49</v>
      </c>
      <c r="I59" s="24">
        <f t="shared" si="1"/>
        <v>1235.5590999999999</v>
      </c>
    </row>
    <row r="60" spans="2:9" ht="25.5" x14ac:dyDescent="0.2">
      <c r="B60" s="12" t="s">
        <v>109</v>
      </c>
      <c r="C60" s="13" t="s">
        <v>110</v>
      </c>
      <c r="D60" s="14" t="s">
        <v>16</v>
      </c>
      <c r="E60" s="12">
        <v>7.6499999999999997E-3</v>
      </c>
      <c r="F60" s="15">
        <v>10.85</v>
      </c>
      <c r="G60" s="24">
        <f t="shared" si="0"/>
        <v>71.501499999999993</v>
      </c>
      <c r="H60" s="15">
        <v>0.08</v>
      </c>
      <c r="I60" s="24">
        <f t="shared" si="1"/>
        <v>0.5272</v>
      </c>
    </row>
    <row r="61" spans="2:9" ht="25.5" x14ac:dyDescent="0.2">
      <c r="B61" s="12" t="s">
        <v>111</v>
      </c>
      <c r="C61" s="13" t="s">
        <v>112</v>
      </c>
      <c r="D61" s="14" t="s">
        <v>16</v>
      </c>
      <c r="E61" s="12">
        <v>0.65600000000000003</v>
      </c>
      <c r="F61" s="15">
        <v>155</v>
      </c>
      <c r="G61" s="24">
        <f t="shared" si="0"/>
        <v>1021.4499999999999</v>
      </c>
      <c r="H61" s="15">
        <v>101.68</v>
      </c>
      <c r="I61" s="24">
        <f t="shared" si="1"/>
        <v>670.07119999999998</v>
      </c>
    </row>
    <row r="62" spans="2:9" ht="25.5" x14ac:dyDescent="0.2">
      <c r="B62" s="12" t="s">
        <v>113</v>
      </c>
      <c r="C62" s="13" t="s">
        <v>114</v>
      </c>
      <c r="D62" s="14" t="s">
        <v>16</v>
      </c>
      <c r="E62" s="12">
        <v>4.0000000000000001E-3</v>
      </c>
      <c r="F62" s="15">
        <v>133.05000000000001</v>
      </c>
      <c r="G62" s="24">
        <f t="shared" si="0"/>
        <v>876.79950000000008</v>
      </c>
      <c r="H62" s="15">
        <v>0.53</v>
      </c>
      <c r="I62" s="24">
        <f t="shared" si="1"/>
        <v>3.4927000000000001</v>
      </c>
    </row>
    <row r="63" spans="2:9" ht="25.5" x14ac:dyDescent="0.2">
      <c r="B63" s="12" t="s">
        <v>115</v>
      </c>
      <c r="C63" s="13" t="s">
        <v>116</v>
      </c>
      <c r="D63" s="14" t="s">
        <v>16</v>
      </c>
      <c r="E63" s="12">
        <v>557.47400000000005</v>
      </c>
      <c r="F63" s="15">
        <v>1.82</v>
      </c>
      <c r="G63" s="24">
        <f t="shared" si="0"/>
        <v>11.9938</v>
      </c>
      <c r="H63" s="15">
        <v>1014.61</v>
      </c>
      <c r="I63" s="24">
        <f t="shared" si="1"/>
        <v>6686.2798999999995</v>
      </c>
    </row>
    <row r="64" spans="2:9" ht="25.5" x14ac:dyDescent="0.2">
      <c r="B64" s="12" t="s">
        <v>117</v>
      </c>
      <c r="C64" s="13" t="s">
        <v>118</v>
      </c>
      <c r="D64" s="14" t="s">
        <v>13</v>
      </c>
      <c r="E64" s="12">
        <v>5.2849999999999998E-3</v>
      </c>
      <c r="F64" s="15">
        <v>37900</v>
      </c>
      <c r="G64" s="24">
        <f t="shared" si="0"/>
        <v>249761</v>
      </c>
      <c r="H64" s="15">
        <v>200.3</v>
      </c>
      <c r="I64" s="24">
        <f t="shared" si="1"/>
        <v>1319.9770000000001</v>
      </c>
    </row>
    <row r="65" spans="2:9" ht="25.5" x14ac:dyDescent="0.2">
      <c r="B65" s="12" t="s">
        <v>119</v>
      </c>
      <c r="C65" s="13" t="s">
        <v>120</v>
      </c>
      <c r="D65" s="14" t="s">
        <v>53</v>
      </c>
      <c r="E65" s="12">
        <v>21.254100000000001</v>
      </c>
      <c r="F65" s="15">
        <v>10.199999999999999</v>
      </c>
      <c r="G65" s="24">
        <f t="shared" si="0"/>
        <v>67.217999999999989</v>
      </c>
      <c r="H65" s="15">
        <v>216.79</v>
      </c>
      <c r="I65" s="24">
        <f t="shared" si="1"/>
        <v>1428.6460999999999</v>
      </c>
    </row>
    <row r="66" spans="2:9" ht="25.5" x14ac:dyDescent="0.2">
      <c r="B66" s="12" t="s">
        <v>121</v>
      </c>
      <c r="C66" s="13" t="s">
        <v>122</v>
      </c>
      <c r="D66" s="14" t="s">
        <v>23</v>
      </c>
      <c r="E66" s="12">
        <v>110.7</v>
      </c>
      <c r="F66" s="15">
        <v>54.95</v>
      </c>
      <c r="G66" s="24">
        <f t="shared" si="0"/>
        <v>362.12049999999999</v>
      </c>
      <c r="H66" s="15">
        <v>6082.97</v>
      </c>
      <c r="I66" s="24">
        <f t="shared" si="1"/>
        <v>40086.772300000004</v>
      </c>
    </row>
    <row r="67" spans="2:9" ht="25.5" x14ac:dyDescent="0.2">
      <c r="B67" s="12" t="s">
        <v>123</v>
      </c>
      <c r="C67" s="13" t="s">
        <v>124</v>
      </c>
      <c r="D67" s="14" t="s">
        <v>13</v>
      </c>
      <c r="E67" s="12">
        <v>0.32689960000000001</v>
      </c>
      <c r="F67" s="15">
        <v>734.5</v>
      </c>
      <c r="G67" s="24">
        <f t="shared" si="0"/>
        <v>4840.3549999999996</v>
      </c>
      <c r="H67" s="15">
        <v>240.11</v>
      </c>
      <c r="I67" s="24">
        <f t="shared" si="1"/>
        <v>1582.3249000000001</v>
      </c>
    </row>
    <row r="68" spans="2:9" ht="25.5" x14ac:dyDescent="0.2">
      <c r="B68" s="12" t="s">
        <v>125</v>
      </c>
      <c r="C68" s="13" t="s">
        <v>126</v>
      </c>
      <c r="D68" s="14" t="s">
        <v>23</v>
      </c>
      <c r="E68" s="12">
        <v>2.984</v>
      </c>
      <c r="F68" s="15">
        <v>497</v>
      </c>
      <c r="G68" s="24">
        <f t="shared" si="0"/>
        <v>3275.23</v>
      </c>
      <c r="H68" s="15">
        <v>1483.05</v>
      </c>
      <c r="I68" s="24">
        <f t="shared" si="1"/>
        <v>9773.2994999999992</v>
      </c>
    </row>
    <row r="69" spans="2:9" ht="38.25" x14ac:dyDescent="0.2">
      <c r="B69" s="12" t="s">
        <v>127</v>
      </c>
      <c r="C69" s="13" t="s">
        <v>128</v>
      </c>
      <c r="D69" s="14" t="s">
        <v>13</v>
      </c>
      <c r="E69" s="12">
        <v>4.0000000000000001E-3</v>
      </c>
      <c r="F69" s="15">
        <v>11500</v>
      </c>
      <c r="G69" s="24">
        <f t="shared" si="0"/>
        <v>75785</v>
      </c>
      <c r="H69" s="15">
        <v>46</v>
      </c>
      <c r="I69" s="24">
        <f t="shared" si="1"/>
        <v>303.14</v>
      </c>
    </row>
    <row r="70" spans="2:9" ht="63.75" x14ac:dyDescent="0.2">
      <c r="B70" s="12" t="s">
        <v>129</v>
      </c>
      <c r="C70" s="13" t="s">
        <v>130</v>
      </c>
      <c r="D70" s="14" t="s">
        <v>13</v>
      </c>
      <c r="E70" s="12">
        <v>2.9876799999999998E-2</v>
      </c>
      <c r="F70" s="15">
        <v>7712</v>
      </c>
      <c r="G70" s="24">
        <f t="shared" si="0"/>
        <v>50822.080000000002</v>
      </c>
      <c r="H70" s="15">
        <v>230.41</v>
      </c>
      <c r="I70" s="24">
        <f t="shared" si="1"/>
        <v>1518.4018999999998</v>
      </c>
    </row>
    <row r="71" spans="2:9" ht="25.5" x14ac:dyDescent="0.2">
      <c r="B71" s="12" t="s">
        <v>131</v>
      </c>
      <c r="C71" s="13" t="s">
        <v>132</v>
      </c>
      <c r="D71" s="14" t="s">
        <v>16</v>
      </c>
      <c r="E71" s="12">
        <v>167.2</v>
      </c>
      <c r="F71" s="15">
        <v>12.6</v>
      </c>
      <c r="G71" s="24">
        <f t="shared" si="0"/>
        <v>83.033999999999992</v>
      </c>
      <c r="H71" s="15">
        <v>2106.7199999999998</v>
      </c>
      <c r="I71" s="24">
        <f t="shared" si="1"/>
        <v>13883.284799999998</v>
      </c>
    </row>
    <row r="72" spans="2:9" ht="25.5" x14ac:dyDescent="0.2">
      <c r="B72" s="12" t="s">
        <v>133</v>
      </c>
      <c r="C72" s="13" t="s">
        <v>134</v>
      </c>
      <c r="D72" s="14" t="s">
        <v>135</v>
      </c>
      <c r="E72" s="12">
        <v>14.58</v>
      </c>
      <c r="F72" s="15">
        <v>22.8</v>
      </c>
      <c r="G72" s="24">
        <f t="shared" si="0"/>
        <v>150.25200000000001</v>
      </c>
      <c r="H72" s="15">
        <v>332.42</v>
      </c>
      <c r="I72" s="24">
        <f t="shared" si="1"/>
        <v>2190.6478000000002</v>
      </c>
    </row>
    <row r="73" spans="2:9" ht="25.5" x14ac:dyDescent="0.2">
      <c r="B73" s="12" t="s">
        <v>136</v>
      </c>
      <c r="C73" s="13" t="s">
        <v>137</v>
      </c>
      <c r="D73" s="14" t="s">
        <v>13</v>
      </c>
      <c r="E73" s="12">
        <v>8.6400000000000005E-2</v>
      </c>
      <c r="F73" s="15">
        <v>5989</v>
      </c>
      <c r="G73" s="24">
        <f t="shared" si="0"/>
        <v>39467.51</v>
      </c>
      <c r="H73" s="15">
        <v>517.45000000000005</v>
      </c>
      <c r="I73" s="24">
        <f t="shared" si="1"/>
        <v>3409.9955000000004</v>
      </c>
    </row>
    <row r="74" spans="2:9" ht="25.5" x14ac:dyDescent="0.2">
      <c r="B74" s="12" t="s">
        <v>138</v>
      </c>
      <c r="C74" s="13" t="s">
        <v>139</v>
      </c>
      <c r="D74" s="14" t="s">
        <v>13</v>
      </c>
      <c r="E74" s="12">
        <v>7.3100000000000001E-5</v>
      </c>
      <c r="F74" s="15">
        <v>5989</v>
      </c>
      <c r="G74" s="24">
        <f t="shared" si="0"/>
        <v>39467.51</v>
      </c>
      <c r="H74" s="15">
        <v>0.44</v>
      </c>
      <c r="I74" s="24">
        <f t="shared" si="1"/>
        <v>2.8996</v>
      </c>
    </row>
    <row r="75" spans="2:9" ht="63.75" x14ac:dyDescent="0.2">
      <c r="B75" s="12" t="s">
        <v>140</v>
      </c>
      <c r="C75" s="13" t="s">
        <v>141</v>
      </c>
      <c r="D75" s="14" t="s">
        <v>47</v>
      </c>
      <c r="E75" s="12">
        <v>0.98829120000000004</v>
      </c>
      <c r="F75" s="15">
        <v>50.24</v>
      </c>
      <c r="G75" s="24">
        <f t="shared" si="0"/>
        <v>331.08159999999998</v>
      </c>
      <c r="H75" s="15">
        <v>49.65</v>
      </c>
      <c r="I75" s="24">
        <f t="shared" si="1"/>
        <v>327.19349999999997</v>
      </c>
    </row>
    <row r="76" spans="2:9" ht="25.5" x14ac:dyDescent="0.2">
      <c r="B76" s="12" t="s">
        <v>142</v>
      </c>
      <c r="C76" s="13" t="s">
        <v>143</v>
      </c>
      <c r="D76" s="14" t="s">
        <v>13</v>
      </c>
      <c r="E76" s="12">
        <v>2.6435199999999999E-2</v>
      </c>
      <c r="F76" s="15">
        <v>10200</v>
      </c>
      <c r="G76" s="24">
        <f t="shared" si="0"/>
        <v>67218</v>
      </c>
      <c r="H76" s="15">
        <v>269.64</v>
      </c>
      <c r="I76" s="24">
        <f t="shared" si="1"/>
        <v>1776.9276</v>
      </c>
    </row>
    <row r="77" spans="2:9" ht="25.5" x14ac:dyDescent="0.2">
      <c r="B77" s="12" t="s">
        <v>144</v>
      </c>
      <c r="C77" s="13" t="s">
        <v>145</v>
      </c>
      <c r="D77" s="14" t="s">
        <v>13</v>
      </c>
      <c r="E77" s="12">
        <v>8.9999999999999993E-3</v>
      </c>
      <c r="F77" s="15">
        <v>11447.45</v>
      </c>
      <c r="G77" s="24">
        <f t="shared" si="0"/>
        <v>75438.695500000002</v>
      </c>
      <c r="H77" s="15">
        <v>103.03</v>
      </c>
      <c r="I77" s="24">
        <f t="shared" si="1"/>
        <v>678.96770000000004</v>
      </c>
    </row>
    <row r="78" spans="2:9" ht="25.5" x14ac:dyDescent="0.2">
      <c r="B78" s="12" t="s">
        <v>146</v>
      </c>
      <c r="C78" s="13" t="s">
        <v>147</v>
      </c>
      <c r="D78" s="14" t="s">
        <v>13</v>
      </c>
      <c r="E78" s="12">
        <v>0.12472270000000001</v>
      </c>
      <c r="F78" s="15">
        <v>4455.2</v>
      </c>
      <c r="G78" s="24">
        <f t="shared" si="0"/>
        <v>29359.767999999996</v>
      </c>
      <c r="H78" s="15">
        <v>555.66</v>
      </c>
      <c r="I78" s="24">
        <f t="shared" si="1"/>
        <v>3661.7993999999999</v>
      </c>
    </row>
    <row r="79" spans="2:9" ht="38.25" x14ac:dyDescent="0.2">
      <c r="B79" s="12" t="s">
        <v>148</v>
      </c>
      <c r="C79" s="13" t="s">
        <v>149</v>
      </c>
      <c r="D79" s="14" t="s">
        <v>13</v>
      </c>
      <c r="E79" s="12">
        <v>6.0000000000000001E-3</v>
      </c>
      <c r="F79" s="15">
        <v>5941.89</v>
      </c>
      <c r="G79" s="24">
        <f t="shared" si="0"/>
        <v>39157.055099999998</v>
      </c>
      <c r="H79" s="15">
        <v>35.65</v>
      </c>
      <c r="I79" s="24">
        <f t="shared" si="1"/>
        <v>234.93349999999998</v>
      </c>
    </row>
    <row r="80" spans="2:9" ht="38.25" x14ac:dyDescent="0.2">
      <c r="B80" s="12" t="s">
        <v>150</v>
      </c>
      <c r="C80" s="13" t="s">
        <v>151</v>
      </c>
      <c r="D80" s="14" t="s">
        <v>13</v>
      </c>
      <c r="E80" s="12">
        <v>0.03</v>
      </c>
      <c r="F80" s="15">
        <v>5891.61</v>
      </c>
      <c r="G80" s="24">
        <f t="shared" ref="G80:G124" si="2">F80*6.59</f>
        <v>38825.709899999994</v>
      </c>
      <c r="H80" s="15">
        <v>176.75</v>
      </c>
      <c r="I80" s="24">
        <f t="shared" ref="I80:I124" si="3">H80*6.59</f>
        <v>1164.7825</v>
      </c>
    </row>
    <row r="81" spans="2:9" ht="38.25" x14ac:dyDescent="0.2">
      <c r="B81" s="12" t="s">
        <v>152</v>
      </c>
      <c r="C81" s="13" t="s">
        <v>153</v>
      </c>
      <c r="D81" s="14" t="s">
        <v>13</v>
      </c>
      <c r="E81" s="12">
        <v>3.3149999999999998E-4</v>
      </c>
      <c r="F81" s="15">
        <v>5817.58</v>
      </c>
      <c r="G81" s="24">
        <f t="shared" si="2"/>
        <v>38337.852200000001</v>
      </c>
      <c r="H81" s="15">
        <v>1.93</v>
      </c>
      <c r="I81" s="24">
        <f t="shared" si="3"/>
        <v>12.7187</v>
      </c>
    </row>
    <row r="82" spans="2:9" ht="38.25" x14ac:dyDescent="0.2">
      <c r="B82" s="12" t="s">
        <v>154</v>
      </c>
      <c r="C82" s="13" t="s">
        <v>155</v>
      </c>
      <c r="D82" s="14" t="s">
        <v>156</v>
      </c>
      <c r="E82" s="12">
        <v>3.09</v>
      </c>
      <c r="F82" s="15">
        <v>23.79</v>
      </c>
      <c r="G82" s="24">
        <f t="shared" si="2"/>
        <v>156.77609999999999</v>
      </c>
      <c r="H82" s="15">
        <v>73.510000000000005</v>
      </c>
      <c r="I82" s="24">
        <f t="shared" si="3"/>
        <v>484.43090000000001</v>
      </c>
    </row>
    <row r="83" spans="2:9" ht="25.5" x14ac:dyDescent="0.2">
      <c r="B83" s="12" t="s">
        <v>157</v>
      </c>
      <c r="C83" s="13" t="s">
        <v>158</v>
      </c>
      <c r="D83" s="14" t="s">
        <v>13</v>
      </c>
      <c r="E83" s="12">
        <v>0.1025286</v>
      </c>
      <c r="F83" s="15">
        <v>4920</v>
      </c>
      <c r="G83" s="24">
        <f t="shared" si="2"/>
        <v>32422.799999999999</v>
      </c>
      <c r="H83" s="15">
        <v>504.44</v>
      </c>
      <c r="I83" s="24">
        <f t="shared" si="3"/>
        <v>3324.2595999999999</v>
      </c>
    </row>
    <row r="84" spans="2:9" ht="38.25" x14ac:dyDescent="0.2">
      <c r="B84" s="12" t="s">
        <v>159</v>
      </c>
      <c r="C84" s="13" t="s">
        <v>160</v>
      </c>
      <c r="D84" s="14" t="s">
        <v>13</v>
      </c>
      <c r="E84" s="12">
        <v>4.5239999999999999E-4</v>
      </c>
      <c r="F84" s="15">
        <v>10100</v>
      </c>
      <c r="G84" s="24">
        <f t="shared" si="2"/>
        <v>66559</v>
      </c>
      <c r="H84" s="15">
        <v>4.57</v>
      </c>
      <c r="I84" s="24">
        <f t="shared" si="3"/>
        <v>30.116300000000003</v>
      </c>
    </row>
    <row r="85" spans="2:9" ht="25.5" x14ac:dyDescent="0.2">
      <c r="B85" s="12" t="s">
        <v>161</v>
      </c>
      <c r="C85" s="13" t="s">
        <v>162</v>
      </c>
      <c r="D85" s="14" t="s">
        <v>13</v>
      </c>
      <c r="E85" s="12">
        <v>1.95882</v>
      </c>
      <c r="F85" s="15">
        <v>5650</v>
      </c>
      <c r="G85" s="24">
        <f t="shared" si="2"/>
        <v>37233.5</v>
      </c>
      <c r="H85" s="15">
        <v>11067.33</v>
      </c>
      <c r="I85" s="24">
        <f t="shared" si="3"/>
        <v>72933.704700000002</v>
      </c>
    </row>
    <row r="86" spans="2:9" ht="25.5" x14ac:dyDescent="0.2">
      <c r="B86" s="12" t="s">
        <v>163</v>
      </c>
      <c r="C86" s="13" t="s">
        <v>164</v>
      </c>
      <c r="D86" s="14" t="s">
        <v>13</v>
      </c>
      <c r="E86" s="12">
        <v>5.7499999999999999E-4</v>
      </c>
      <c r="F86" s="15">
        <v>68050</v>
      </c>
      <c r="G86" s="24">
        <f t="shared" si="2"/>
        <v>448449.5</v>
      </c>
      <c r="H86" s="15">
        <v>39.130000000000003</v>
      </c>
      <c r="I86" s="24">
        <f t="shared" si="3"/>
        <v>257.86670000000004</v>
      </c>
    </row>
    <row r="87" spans="2:9" ht="25.5" x14ac:dyDescent="0.2">
      <c r="B87" s="12" t="s">
        <v>165</v>
      </c>
      <c r="C87" s="13" t="s">
        <v>166</v>
      </c>
      <c r="D87" s="14" t="s">
        <v>13</v>
      </c>
      <c r="E87" s="12">
        <v>8.0000000000000004E-4</v>
      </c>
      <c r="F87" s="15">
        <v>65750</v>
      </c>
      <c r="G87" s="24">
        <f t="shared" si="2"/>
        <v>433292.5</v>
      </c>
      <c r="H87" s="15">
        <v>52.6</v>
      </c>
      <c r="I87" s="24">
        <f t="shared" si="3"/>
        <v>346.63400000000001</v>
      </c>
    </row>
    <row r="88" spans="2:9" ht="38.25" x14ac:dyDescent="0.2">
      <c r="B88" s="12" t="s">
        <v>167</v>
      </c>
      <c r="C88" s="13" t="s">
        <v>168</v>
      </c>
      <c r="D88" s="14" t="s">
        <v>23</v>
      </c>
      <c r="E88" s="12">
        <v>4.2273880000000004</v>
      </c>
      <c r="F88" s="15">
        <v>558.33000000000004</v>
      </c>
      <c r="G88" s="24">
        <f t="shared" si="2"/>
        <v>3679.3947000000003</v>
      </c>
      <c r="H88" s="15">
        <v>2360.2800000000002</v>
      </c>
      <c r="I88" s="24">
        <f t="shared" si="3"/>
        <v>15554.245200000001</v>
      </c>
    </row>
    <row r="89" spans="2:9" ht="38.25" x14ac:dyDescent="0.2">
      <c r="B89" s="12" t="s">
        <v>169</v>
      </c>
      <c r="C89" s="13" t="s">
        <v>170</v>
      </c>
      <c r="D89" s="14" t="s">
        <v>23</v>
      </c>
      <c r="E89" s="12">
        <v>3.8078899999999999E-2</v>
      </c>
      <c r="F89" s="15">
        <v>1700</v>
      </c>
      <c r="G89" s="24">
        <f t="shared" si="2"/>
        <v>11203</v>
      </c>
      <c r="H89" s="15">
        <v>64.73</v>
      </c>
      <c r="I89" s="24">
        <f t="shared" si="3"/>
        <v>426.57070000000004</v>
      </c>
    </row>
    <row r="90" spans="2:9" ht="38.25" x14ac:dyDescent="0.2">
      <c r="B90" s="12" t="s">
        <v>171</v>
      </c>
      <c r="C90" s="13" t="s">
        <v>172</v>
      </c>
      <c r="D90" s="14" t="s">
        <v>23</v>
      </c>
      <c r="E90" s="12">
        <v>0.41168399999999999</v>
      </c>
      <c r="F90" s="15">
        <v>1287</v>
      </c>
      <c r="G90" s="24">
        <f t="shared" si="2"/>
        <v>8481.33</v>
      </c>
      <c r="H90" s="15">
        <v>529.84</v>
      </c>
      <c r="I90" s="24">
        <f t="shared" si="3"/>
        <v>3491.6456000000003</v>
      </c>
    </row>
    <row r="91" spans="2:9" ht="38.25" x14ac:dyDescent="0.2">
      <c r="B91" s="12" t="s">
        <v>173</v>
      </c>
      <c r="C91" s="13" t="s">
        <v>174</v>
      </c>
      <c r="D91" s="14" t="s">
        <v>23</v>
      </c>
      <c r="E91" s="12">
        <v>3.0623999999999998E-2</v>
      </c>
      <c r="F91" s="15">
        <v>1100</v>
      </c>
      <c r="G91" s="24">
        <f t="shared" si="2"/>
        <v>7249</v>
      </c>
      <c r="H91" s="15">
        <v>33.69</v>
      </c>
      <c r="I91" s="24">
        <f t="shared" si="3"/>
        <v>222.01709999999997</v>
      </c>
    </row>
    <row r="92" spans="2:9" ht="38.25" x14ac:dyDescent="0.2">
      <c r="B92" s="12" t="s">
        <v>175</v>
      </c>
      <c r="C92" s="13" t="s">
        <v>176</v>
      </c>
      <c r="D92" s="14" t="s">
        <v>23</v>
      </c>
      <c r="E92" s="12">
        <v>5.3351999999999997E-2</v>
      </c>
      <c r="F92" s="15">
        <v>1155</v>
      </c>
      <c r="G92" s="24">
        <f t="shared" si="2"/>
        <v>7611.45</v>
      </c>
      <c r="H92" s="15">
        <v>61.62</v>
      </c>
      <c r="I92" s="24">
        <f t="shared" si="3"/>
        <v>406.07579999999996</v>
      </c>
    </row>
    <row r="93" spans="2:9" ht="38.25" x14ac:dyDescent="0.2">
      <c r="B93" s="12" t="s">
        <v>177</v>
      </c>
      <c r="C93" s="13" t="s">
        <v>178</v>
      </c>
      <c r="D93" s="14" t="s">
        <v>23</v>
      </c>
      <c r="E93" s="12">
        <v>3.9340000000000002</v>
      </c>
      <c r="F93" s="15">
        <v>1320</v>
      </c>
      <c r="G93" s="24">
        <f t="shared" si="2"/>
        <v>8698.7999999999993</v>
      </c>
      <c r="H93" s="15">
        <v>5192.88</v>
      </c>
      <c r="I93" s="24">
        <f t="shared" si="3"/>
        <v>34221.0792</v>
      </c>
    </row>
    <row r="94" spans="2:9" ht="38.25" x14ac:dyDescent="0.2">
      <c r="B94" s="12" t="s">
        <v>179</v>
      </c>
      <c r="C94" s="13" t="s">
        <v>180</v>
      </c>
      <c r="D94" s="14" t="s">
        <v>23</v>
      </c>
      <c r="E94" s="12">
        <v>4.6195839999999997</v>
      </c>
      <c r="F94" s="15">
        <v>1056</v>
      </c>
      <c r="G94" s="24">
        <f t="shared" si="2"/>
        <v>6959.04</v>
      </c>
      <c r="H94" s="15">
        <v>4878.28</v>
      </c>
      <c r="I94" s="24">
        <f t="shared" si="3"/>
        <v>32147.865199999997</v>
      </c>
    </row>
    <row r="95" spans="2:9" ht="25.5" x14ac:dyDescent="0.2">
      <c r="B95" s="12" t="s">
        <v>181</v>
      </c>
      <c r="C95" s="13" t="s">
        <v>182</v>
      </c>
      <c r="D95" s="14" t="s">
        <v>53</v>
      </c>
      <c r="E95" s="12">
        <v>269.97109999999998</v>
      </c>
      <c r="F95" s="15">
        <v>35.53</v>
      </c>
      <c r="G95" s="24">
        <f t="shared" si="2"/>
        <v>234.14269999999999</v>
      </c>
      <c r="H95" s="15">
        <v>9592.07</v>
      </c>
      <c r="I95" s="24">
        <f t="shared" si="3"/>
        <v>63211.741299999994</v>
      </c>
    </row>
    <row r="96" spans="2:9" ht="25.5" x14ac:dyDescent="0.2">
      <c r="B96" s="12" t="s">
        <v>183</v>
      </c>
      <c r="C96" s="13" t="s">
        <v>184</v>
      </c>
      <c r="D96" s="14" t="s">
        <v>53</v>
      </c>
      <c r="E96" s="12">
        <v>0.28349999999999997</v>
      </c>
      <c r="F96" s="15">
        <v>7.46</v>
      </c>
      <c r="G96" s="24">
        <f t="shared" si="2"/>
        <v>49.1614</v>
      </c>
      <c r="H96" s="15">
        <v>2.11</v>
      </c>
      <c r="I96" s="24">
        <f t="shared" si="3"/>
        <v>13.9049</v>
      </c>
    </row>
    <row r="97" spans="2:9" ht="25.5" x14ac:dyDescent="0.2">
      <c r="B97" s="12" t="s">
        <v>185</v>
      </c>
      <c r="C97" s="13" t="s">
        <v>186</v>
      </c>
      <c r="D97" s="14" t="s">
        <v>16</v>
      </c>
      <c r="E97" s="12">
        <v>0.03</v>
      </c>
      <c r="F97" s="15">
        <v>25.8</v>
      </c>
      <c r="G97" s="24">
        <f t="shared" si="2"/>
        <v>170.02199999999999</v>
      </c>
      <c r="H97" s="15">
        <v>0.77</v>
      </c>
      <c r="I97" s="24">
        <f t="shared" si="3"/>
        <v>5.0743</v>
      </c>
    </row>
    <row r="98" spans="2:9" ht="25.5" x14ac:dyDescent="0.2">
      <c r="B98" s="12" t="s">
        <v>187</v>
      </c>
      <c r="C98" s="13" t="s">
        <v>188</v>
      </c>
      <c r="D98" s="14" t="s">
        <v>16</v>
      </c>
      <c r="E98" s="12">
        <v>2.0400000000000001E-2</v>
      </c>
      <c r="F98" s="15">
        <v>22.6</v>
      </c>
      <c r="G98" s="24">
        <f t="shared" si="2"/>
        <v>148.934</v>
      </c>
      <c r="H98" s="15">
        <v>0.46</v>
      </c>
      <c r="I98" s="24">
        <f t="shared" si="3"/>
        <v>3.0314000000000001</v>
      </c>
    </row>
    <row r="99" spans="2:9" ht="25.5" x14ac:dyDescent="0.2">
      <c r="B99" s="12" t="s">
        <v>189</v>
      </c>
      <c r="C99" s="13" t="s">
        <v>190</v>
      </c>
      <c r="D99" s="14" t="s">
        <v>13</v>
      </c>
      <c r="E99" s="12">
        <v>9.1799999999999995E-5</v>
      </c>
      <c r="F99" s="15">
        <v>1695</v>
      </c>
      <c r="G99" s="24">
        <f t="shared" si="2"/>
        <v>11170.05</v>
      </c>
      <c r="H99" s="15">
        <v>0.16</v>
      </c>
      <c r="I99" s="24">
        <f t="shared" si="3"/>
        <v>1.0544</v>
      </c>
    </row>
    <row r="100" spans="2:9" ht="25.5" x14ac:dyDescent="0.2">
      <c r="B100" s="12" t="s">
        <v>191</v>
      </c>
      <c r="C100" s="13" t="s">
        <v>192</v>
      </c>
      <c r="D100" s="14" t="s">
        <v>13</v>
      </c>
      <c r="E100" s="12">
        <v>1.72835E-2</v>
      </c>
      <c r="F100" s="15">
        <v>15620</v>
      </c>
      <c r="G100" s="24">
        <f t="shared" si="2"/>
        <v>102935.8</v>
      </c>
      <c r="H100" s="15">
        <v>269.97000000000003</v>
      </c>
      <c r="I100" s="24">
        <f t="shared" si="3"/>
        <v>1779.1023000000002</v>
      </c>
    </row>
    <row r="101" spans="2:9" ht="25.5" x14ac:dyDescent="0.2">
      <c r="B101" s="12" t="s">
        <v>193</v>
      </c>
      <c r="C101" s="13" t="s">
        <v>194</v>
      </c>
      <c r="D101" s="14" t="s">
        <v>13</v>
      </c>
      <c r="E101" s="12">
        <v>0.12831999999999999</v>
      </c>
      <c r="F101" s="15">
        <v>22176</v>
      </c>
      <c r="G101" s="24">
        <f t="shared" si="2"/>
        <v>146139.84</v>
      </c>
      <c r="H101" s="15">
        <v>2845.62</v>
      </c>
      <c r="I101" s="24">
        <f t="shared" si="3"/>
        <v>18752.6358</v>
      </c>
    </row>
    <row r="102" spans="2:9" ht="25.5" x14ac:dyDescent="0.2">
      <c r="B102" s="12" t="s">
        <v>195</v>
      </c>
      <c r="C102" s="13" t="s">
        <v>196</v>
      </c>
      <c r="D102" s="14" t="s">
        <v>16</v>
      </c>
      <c r="E102" s="12">
        <v>69</v>
      </c>
      <c r="F102" s="15">
        <v>15.12</v>
      </c>
      <c r="G102" s="24">
        <f t="shared" si="2"/>
        <v>99.640799999999999</v>
      </c>
      <c r="H102" s="15">
        <v>1043.28</v>
      </c>
      <c r="I102" s="24">
        <f t="shared" si="3"/>
        <v>6875.2151999999996</v>
      </c>
    </row>
    <row r="103" spans="2:9" ht="25.5" x14ac:dyDescent="0.2">
      <c r="B103" s="12" t="s">
        <v>197</v>
      </c>
      <c r="C103" s="13" t="s">
        <v>198</v>
      </c>
      <c r="D103" s="14" t="s">
        <v>16</v>
      </c>
      <c r="E103" s="12">
        <v>2.657</v>
      </c>
      <c r="F103" s="15">
        <v>28.6</v>
      </c>
      <c r="G103" s="24">
        <f t="shared" si="2"/>
        <v>188.47400000000002</v>
      </c>
      <c r="H103" s="15">
        <v>75.989999999999995</v>
      </c>
      <c r="I103" s="24">
        <f t="shared" si="3"/>
        <v>500.77409999999998</v>
      </c>
    </row>
    <row r="104" spans="2:9" ht="25.5" x14ac:dyDescent="0.2">
      <c r="B104" s="12" t="s">
        <v>199</v>
      </c>
      <c r="C104" s="13" t="s">
        <v>200</v>
      </c>
      <c r="D104" s="14" t="s">
        <v>13</v>
      </c>
      <c r="E104" s="12">
        <v>1.6559999999999999E-3</v>
      </c>
      <c r="F104" s="15">
        <v>7826.9</v>
      </c>
      <c r="G104" s="24">
        <f t="shared" si="2"/>
        <v>51579.270999999993</v>
      </c>
      <c r="H104" s="15">
        <v>12.96</v>
      </c>
      <c r="I104" s="24">
        <f t="shared" si="3"/>
        <v>85.406400000000005</v>
      </c>
    </row>
    <row r="105" spans="2:9" ht="25.5" x14ac:dyDescent="0.2">
      <c r="B105" s="12" t="s">
        <v>201</v>
      </c>
      <c r="C105" s="13" t="s">
        <v>202</v>
      </c>
      <c r="D105" s="14" t="s">
        <v>16</v>
      </c>
      <c r="E105" s="12">
        <v>2.8000000000000001E-2</v>
      </c>
      <c r="F105" s="15">
        <v>35.630000000000003</v>
      </c>
      <c r="G105" s="24">
        <f t="shared" si="2"/>
        <v>234.80170000000001</v>
      </c>
      <c r="H105" s="15">
        <v>1</v>
      </c>
      <c r="I105" s="24">
        <f t="shared" si="3"/>
        <v>6.59</v>
      </c>
    </row>
    <row r="106" spans="2:9" ht="25.5" x14ac:dyDescent="0.2">
      <c r="B106" s="12" t="s">
        <v>203</v>
      </c>
      <c r="C106" s="13" t="s">
        <v>204</v>
      </c>
      <c r="D106" s="14" t="s">
        <v>13</v>
      </c>
      <c r="E106" s="12">
        <v>0.15561</v>
      </c>
      <c r="F106" s="15">
        <v>70605.350000000006</v>
      </c>
      <c r="G106" s="24">
        <f t="shared" si="2"/>
        <v>465289.25650000002</v>
      </c>
      <c r="H106" s="15">
        <v>10986.9</v>
      </c>
      <c r="I106" s="24">
        <f t="shared" si="3"/>
        <v>72403.671000000002</v>
      </c>
    </row>
    <row r="107" spans="2:9" ht="25.5" x14ac:dyDescent="0.2">
      <c r="B107" s="12" t="s">
        <v>205</v>
      </c>
      <c r="C107" s="13" t="s">
        <v>206</v>
      </c>
      <c r="D107" s="14" t="s">
        <v>13</v>
      </c>
      <c r="E107" s="12">
        <v>1.2099999999999999E-3</v>
      </c>
      <c r="F107" s="15">
        <v>28300.400000000001</v>
      </c>
      <c r="G107" s="24">
        <f t="shared" si="2"/>
        <v>186499.636</v>
      </c>
      <c r="H107" s="15">
        <v>34.24</v>
      </c>
      <c r="I107" s="24">
        <f t="shared" si="3"/>
        <v>225.64160000000001</v>
      </c>
    </row>
    <row r="108" spans="2:9" ht="25.5" x14ac:dyDescent="0.2">
      <c r="B108" s="12" t="s">
        <v>207</v>
      </c>
      <c r="C108" s="13" t="s">
        <v>208</v>
      </c>
      <c r="D108" s="14" t="s">
        <v>13</v>
      </c>
      <c r="E108" s="12">
        <v>0.41704000000000002</v>
      </c>
      <c r="F108" s="15">
        <v>31500</v>
      </c>
      <c r="G108" s="24">
        <f t="shared" si="2"/>
        <v>207585</v>
      </c>
      <c r="H108" s="15">
        <v>13136.76</v>
      </c>
      <c r="I108" s="24">
        <f t="shared" si="3"/>
        <v>86571.248399999997</v>
      </c>
    </row>
    <row r="109" spans="2:9" ht="38.25" x14ac:dyDescent="0.2">
      <c r="B109" s="12" t="s">
        <v>209</v>
      </c>
      <c r="C109" s="13" t="s">
        <v>210</v>
      </c>
      <c r="D109" s="14" t="s">
        <v>13</v>
      </c>
      <c r="E109" s="12">
        <v>3.4500000000000003E-2</v>
      </c>
      <c r="F109" s="15">
        <v>20775</v>
      </c>
      <c r="G109" s="24">
        <f t="shared" si="2"/>
        <v>136907.25</v>
      </c>
      <c r="H109" s="15">
        <v>716.74</v>
      </c>
      <c r="I109" s="24">
        <f t="shared" si="3"/>
        <v>4723.3166000000001</v>
      </c>
    </row>
    <row r="110" spans="2:9" ht="76.5" x14ac:dyDescent="0.2">
      <c r="B110" s="12" t="s">
        <v>211</v>
      </c>
      <c r="C110" s="13" t="s">
        <v>212</v>
      </c>
      <c r="D110" s="14" t="s">
        <v>135</v>
      </c>
      <c r="E110" s="12">
        <v>2.6110000000000002</v>
      </c>
      <c r="F110" s="15">
        <v>651.11</v>
      </c>
      <c r="G110" s="24">
        <f t="shared" si="2"/>
        <v>4290.8149000000003</v>
      </c>
      <c r="H110" s="15">
        <v>1700.05</v>
      </c>
      <c r="I110" s="24">
        <f t="shared" si="3"/>
        <v>11203.3295</v>
      </c>
    </row>
    <row r="111" spans="2:9" ht="25.5" x14ac:dyDescent="0.2">
      <c r="B111" s="12" t="s">
        <v>213</v>
      </c>
      <c r="C111" s="13" t="s">
        <v>214</v>
      </c>
      <c r="D111" s="14" t="s">
        <v>13</v>
      </c>
      <c r="E111" s="12">
        <v>3.2759999999999997E-2</v>
      </c>
      <c r="F111" s="15">
        <v>7640</v>
      </c>
      <c r="G111" s="24">
        <f t="shared" si="2"/>
        <v>50347.6</v>
      </c>
      <c r="H111" s="15">
        <v>250.29</v>
      </c>
      <c r="I111" s="24">
        <f t="shared" si="3"/>
        <v>1649.4110999999998</v>
      </c>
    </row>
    <row r="112" spans="2:9" ht="25.5" x14ac:dyDescent="0.2">
      <c r="B112" s="12" t="s">
        <v>215</v>
      </c>
      <c r="C112" s="13" t="s">
        <v>216</v>
      </c>
      <c r="D112" s="14" t="s">
        <v>13</v>
      </c>
      <c r="E112" s="12">
        <v>2.768E-2</v>
      </c>
      <c r="F112" s="15">
        <v>67872</v>
      </c>
      <c r="G112" s="24">
        <f t="shared" si="2"/>
        <v>447276.48</v>
      </c>
      <c r="H112" s="15">
        <v>1878.7</v>
      </c>
      <c r="I112" s="24">
        <f t="shared" si="3"/>
        <v>12380.633</v>
      </c>
    </row>
    <row r="113" spans="2:9" ht="25.5" x14ac:dyDescent="0.2">
      <c r="B113" s="12" t="s">
        <v>217</v>
      </c>
      <c r="C113" s="13" t="s">
        <v>218</v>
      </c>
      <c r="D113" s="14" t="s">
        <v>13</v>
      </c>
      <c r="E113" s="12">
        <v>4.1520000000000001E-2</v>
      </c>
      <c r="F113" s="15">
        <v>10465</v>
      </c>
      <c r="G113" s="24">
        <f t="shared" si="2"/>
        <v>68964.349999999991</v>
      </c>
      <c r="H113" s="15">
        <v>434.51</v>
      </c>
      <c r="I113" s="24">
        <f t="shared" si="3"/>
        <v>2863.4209000000001</v>
      </c>
    </row>
    <row r="114" spans="2:9" ht="25.5" x14ac:dyDescent="0.2">
      <c r="B114" s="12" t="s">
        <v>219</v>
      </c>
      <c r="C114" s="13" t="s">
        <v>220</v>
      </c>
      <c r="D114" s="14" t="s">
        <v>13</v>
      </c>
      <c r="E114" s="12">
        <v>2.6000000000000001E-6</v>
      </c>
      <c r="F114" s="15">
        <v>9630</v>
      </c>
      <c r="G114" s="24">
        <f t="shared" si="2"/>
        <v>63461.7</v>
      </c>
      <c r="H114" s="15">
        <v>0.03</v>
      </c>
      <c r="I114" s="24">
        <f t="shared" si="3"/>
        <v>0.19769999999999999</v>
      </c>
    </row>
    <row r="115" spans="2:9" ht="25.5" x14ac:dyDescent="0.2">
      <c r="B115" s="12" t="s">
        <v>221</v>
      </c>
      <c r="C115" s="13" t="s">
        <v>222</v>
      </c>
      <c r="D115" s="14" t="s">
        <v>16</v>
      </c>
      <c r="E115" s="12">
        <v>296.90987999999999</v>
      </c>
      <c r="F115" s="15">
        <v>9.42</v>
      </c>
      <c r="G115" s="24">
        <f t="shared" si="2"/>
        <v>62.077799999999996</v>
      </c>
      <c r="H115" s="15">
        <v>2796.9</v>
      </c>
      <c r="I115" s="24">
        <f t="shared" si="3"/>
        <v>18431.571</v>
      </c>
    </row>
    <row r="116" spans="2:9" ht="25.5" x14ac:dyDescent="0.2">
      <c r="B116" s="12" t="s">
        <v>223</v>
      </c>
      <c r="C116" s="13" t="s">
        <v>224</v>
      </c>
      <c r="D116" s="14" t="s">
        <v>16</v>
      </c>
      <c r="E116" s="12">
        <v>436.88</v>
      </c>
      <c r="F116" s="15">
        <v>6.67</v>
      </c>
      <c r="G116" s="24">
        <f t="shared" si="2"/>
        <v>43.955300000000001</v>
      </c>
      <c r="H116" s="15">
        <v>2913.99</v>
      </c>
      <c r="I116" s="24">
        <f t="shared" si="3"/>
        <v>19203.194099999997</v>
      </c>
    </row>
    <row r="117" spans="2:9" ht="25.5" x14ac:dyDescent="0.2">
      <c r="B117" s="12" t="s">
        <v>225</v>
      </c>
      <c r="C117" s="13" t="s">
        <v>226</v>
      </c>
      <c r="D117" s="14" t="s">
        <v>135</v>
      </c>
      <c r="E117" s="12">
        <v>10.8</v>
      </c>
      <c r="F117" s="15">
        <v>10.54</v>
      </c>
      <c r="G117" s="24">
        <f t="shared" si="2"/>
        <v>69.45859999999999</v>
      </c>
      <c r="H117" s="15">
        <v>113.83</v>
      </c>
      <c r="I117" s="24">
        <f t="shared" si="3"/>
        <v>750.13969999999995</v>
      </c>
    </row>
    <row r="118" spans="2:9" ht="25.5" x14ac:dyDescent="0.2">
      <c r="B118" s="12" t="s">
        <v>227</v>
      </c>
      <c r="C118" s="13" t="s">
        <v>228</v>
      </c>
      <c r="D118" s="14" t="s">
        <v>82</v>
      </c>
      <c r="E118" s="12">
        <v>0.108</v>
      </c>
      <c r="F118" s="15">
        <v>3000</v>
      </c>
      <c r="G118" s="24">
        <f t="shared" si="2"/>
        <v>19770</v>
      </c>
      <c r="H118" s="15">
        <v>324</v>
      </c>
      <c r="I118" s="24">
        <f t="shared" si="3"/>
        <v>2135.16</v>
      </c>
    </row>
    <row r="119" spans="2:9" ht="25.5" x14ac:dyDescent="0.2">
      <c r="B119" s="12" t="s">
        <v>229</v>
      </c>
      <c r="C119" s="13" t="s">
        <v>230</v>
      </c>
      <c r="D119" s="14" t="s">
        <v>231</v>
      </c>
      <c r="E119" s="12">
        <v>0.2</v>
      </c>
      <c r="F119" s="15">
        <v>39</v>
      </c>
      <c r="G119" s="24">
        <f t="shared" si="2"/>
        <v>257.01</v>
      </c>
      <c r="H119" s="15">
        <v>7.8</v>
      </c>
      <c r="I119" s="24">
        <f t="shared" si="3"/>
        <v>51.402000000000001</v>
      </c>
    </row>
    <row r="120" spans="2:9" ht="25.5" x14ac:dyDescent="0.2">
      <c r="B120" s="12" t="s">
        <v>232</v>
      </c>
      <c r="C120" s="13" t="s">
        <v>233</v>
      </c>
      <c r="D120" s="14" t="s">
        <v>82</v>
      </c>
      <c r="E120" s="12">
        <v>7.4999999999999997E-3</v>
      </c>
      <c r="F120" s="15">
        <v>66</v>
      </c>
      <c r="G120" s="24">
        <f t="shared" si="2"/>
        <v>434.94</v>
      </c>
      <c r="H120" s="15">
        <v>0.5</v>
      </c>
      <c r="I120" s="24">
        <f t="shared" si="3"/>
        <v>3.2949999999999999</v>
      </c>
    </row>
    <row r="121" spans="2:9" ht="25.5" x14ac:dyDescent="0.2">
      <c r="B121" s="12" t="s">
        <v>234</v>
      </c>
      <c r="C121" s="13" t="s">
        <v>235</v>
      </c>
      <c r="D121" s="14" t="s">
        <v>236</v>
      </c>
      <c r="E121" s="12">
        <v>1.83E-3</v>
      </c>
      <c r="F121" s="15">
        <v>75.400000000000006</v>
      </c>
      <c r="G121" s="24">
        <f t="shared" si="2"/>
        <v>496.88600000000002</v>
      </c>
      <c r="H121" s="15">
        <v>0.14000000000000001</v>
      </c>
      <c r="I121" s="24">
        <f t="shared" si="3"/>
        <v>0.92260000000000009</v>
      </c>
    </row>
    <row r="122" spans="2:9" ht="25.5" x14ac:dyDescent="0.2">
      <c r="B122" s="12" t="s">
        <v>237</v>
      </c>
      <c r="C122" s="13" t="s">
        <v>238</v>
      </c>
      <c r="D122" s="14" t="s">
        <v>82</v>
      </c>
      <c r="E122" s="12">
        <v>0.108</v>
      </c>
      <c r="F122" s="15">
        <v>1776</v>
      </c>
      <c r="G122" s="24">
        <f t="shared" si="2"/>
        <v>11703.84</v>
      </c>
      <c r="H122" s="15">
        <v>191.81</v>
      </c>
      <c r="I122" s="24">
        <f t="shared" si="3"/>
        <v>1264.0279</v>
      </c>
    </row>
    <row r="123" spans="2:9" ht="25.5" x14ac:dyDescent="0.2">
      <c r="B123" s="12" t="s">
        <v>239</v>
      </c>
      <c r="C123" s="13" t="s">
        <v>240</v>
      </c>
      <c r="D123" s="14" t="s">
        <v>135</v>
      </c>
      <c r="E123" s="12">
        <v>0.94350000000000001</v>
      </c>
      <c r="F123" s="15">
        <v>266.67</v>
      </c>
      <c r="G123" s="24">
        <f t="shared" si="2"/>
        <v>1757.3553000000002</v>
      </c>
      <c r="H123" s="15">
        <v>251.6</v>
      </c>
      <c r="I123" s="24">
        <f t="shared" si="3"/>
        <v>1658.0439999999999</v>
      </c>
    </row>
    <row r="124" spans="2:9" ht="38.25" x14ac:dyDescent="0.2">
      <c r="B124" s="12" t="s">
        <v>241</v>
      </c>
      <c r="C124" s="13" t="s">
        <v>242</v>
      </c>
      <c r="D124" s="14" t="s">
        <v>243</v>
      </c>
      <c r="E124" s="12">
        <v>1327.6473800000001</v>
      </c>
      <c r="F124" s="15">
        <v>1</v>
      </c>
      <c r="G124" s="24">
        <f t="shared" si="2"/>
        <v>6.59</v>
      </c>
      <c r="H124" s="15">
        <v>1327.65</v>
      </c>
      <c r="I124" s="24">
        <f t="shared" si="3"/>
        <v>8749.2134999999998</v>
      </c>
    </row>
    <row r="125" spans="2:9" ht="76.5" x14ac:dyDescent="0.2">
      <c r="B125" s="12" t="s">
        <v>244</v>
      </c>
      <c r="C125" s="13" t="s">
        <v>246</v>
      </c>
      <c r="D125" s="14" t="s">
        <v>245</v>
      </c>
      <c r="E125" s="12">
        <v>47.031599999999997</v>
      </c>
      <c r="F125" s="15">
        <v>30.1</v>
      </c>
      <c r="G125" s="15">
        <v>198.33</v>
      </c>
      <c r="H125" s="15">
        <v>1415.65</v>
      </c>
      <c r="I125" s="15">
        <v>9327.7800000000007</v>
      </c>
    </row>
    <row r="126" spans="2:9" ht="76.5" x14ac:dyDescent="0.2">
      <c r="B126" s="12" t="s">
        <v>244</v>
      </c>
      <c r="C126" s="13" t="s">
        <v>247</v>
      </c>
      <c r="D126" s="14" t="s">
        <v>245</v>
      </c>
      <c r="E126" s="12">
        <v>71.260000000000005</v>
      </c>
      <c r="F126" s="15">
        <v>39.07</v>
      </c>
      <c r="G126" s="15">
        <v>257.5</v>
      </c>
      <c r="H126" s="15">
        <v>2784.13</v>
      </c>
      <c r="I126" s="15">
        <v>18349.45</v>
      </c>
    </row>
    <row r="127" spans="2:9" ht="76.5" x14ac:dyDescent="0.2">
      <c r="B127" s="12" t="s">
        <v>248</v>
      </c>
      <c r="C127" s="13" t="s">
        <v>249</v>
      </c>
      <c r="D127" s="14" t="s">
        <v>250</v>
      </c>
      <c r="E127" s="12">
        <v>2</v>
      </c>
      <c r="F127" s="15">
        <v>3.86</v>
      </c>
      <c r="G127" s="15">
        <v>25.46</v>
      </c>
      <c r="H127" s="15">
        <v>7.72</v>
      </c>
      <c r="I127" s="15">
        <v>50.92</v>
      </c>
    </row>
    <row r="128" spans="2:9" ht="76.5" x14ac:dyDescent="0.2">
      <c r="B128" s="12" t="s">
        <v>251</v>
      </c>
      <c r="C128" s="13" t="s">
        <v>252</v>
      </c>
      <c r="D128" s="14" t="s">
        <v>135</v>
      </c>
      <c r="E128" s="12">
        <v>1044</v>
      </c>
      <c r="F128" s="15">
        <v>6.45</v>
      </c>
      <c r="G128" s="15">
        <v>42.5</v>
      </c>
      <c r="H128" s="15">
        <v>6733.8</v>
      </c>
      <c r="I128" s="15">
        <v>44370</v>
      </c>
    </row>
    <row r="129" spans="2:9" ht="76.5" x14ac:dyDescent="0.2">
      <c r="B129" s="12" t="s">
        <v>253</v>
      </c>
      <c r="C129" s="13" t="s">
        <v>254</v>
      </c>
      <c r="D129" s="14" t="s">
        <v>135</v>
      </c>
      <c r="E129" s="12">
        <v>564</v>
      </c>
      <c r="F129" s="15">
        <v>5.69</v>
      </c>
      <c r="G129" s="15">
        <v>37.5</v>
      </c>
      <c r="H129" s="15">
        <v>3209.16</v>
      </c>
      <c r="I129" s="15">
        <v>21150</v>
      </c>
    </row>
    <row r="130" spans="2:9" ht="76.5" x14ac:dyDescent="0.2">
      <c r="B130" s="12" t="s">
        <v>255</v>
      </c>
      <c r="C130" s="13" t="s">
        <v>256</v>
      </c>
      <c r="D130" s="14" t="s">
        <v>135</v>
      </c>
      <c r="E130" s="12">
        <v>282</v>
      </c>
      <c r="F130" s="15">
        <v>182.98</v>
      </c>
      <c r="G130" s="15">
        <v>1205.83</v>
      </c>
      <c r="H130" s="15">
        <v>51600.36</v>
      </c>
      <c r="I130" s="15">
        <v>340044.06</v>
      </c>
    </row>
    <row r="131" spans="2:9" ht="76.5" x14ac:dyDescent="0.2">
      <c r="B131" s="12" t="s">
        <v>257</v>
      </c>
      <c r="C131" s="13" t="s">
        <v>258</v>
      </c>
      <c r="D131" s="14" t="s">
        <v>53</v>
      </c>
      <c r="E131" s="12">
        <v>4912</v>
      </c>
      <c r="F131" s="15">
        <v>12.52</v>
      </c>
      <c r="G131" s="15">
        <v>82.5</v>
      </c>
      <c r="H131" s="15">
        <v>61498.239999999998</v>
      </c>
      <c r="I131" s="15">
        <v>405240</v>
      </c>
    </row>
    <row r="132" spans="2:9" ht="76.5" x14ac:dyDescent="0.2">
      <c r="B132" s="12" t="s">
        <v>259</v>
      </c>
      <c r="C132" s="13" t="s">
        <v>260</v>
      </c>
      <c r="D132" s="14" t="s">
        <v>16</v>
      </c>
      <c r="E132" s="12">
        <v>26100</v>
      </c>
      <c r="F132" s="15">
        <v>7.59</v>
      </c>
      <c r="G132" s="15"/>
      <c r="H132" s="15">
        <v>198099</v>
      </c>
      <c r="I132" s="22">
        <v>405240</v>
      </c>
    </row>
    <row r="133" spans="2:9" ht="76.5" x14ac:dyDescent="0.2">
      <c r="B133" s="12" t="s">
        <v>261</v>
      </c>
      <c r="C133" s="13" t="s">
        <v>262</v>
      </c>
      <c r="D133" s="14" t="s">
        <v>53</v>
      </c>
      <c r="E133" s="12">
        <v>479</v>
      </c>
      <c r="F133" s="15">
        <v>6980.27</v>
      </c>
      <c r="G133" s="15">
        <v>46000</v>
      </c>
      <c r="H133" s="15">
        <v>3343549.33</v>
      </c>
      <c r="I133" s="15">
        <v>22034000</v>
      </c>
    </row>
    <row r="134" spans="2:9" ht="76.5" x14ac:dyDescent="0.2">
      <c r="B134" s="12" t="s">
        <v>263</v>
      </c>
      <c r="C134" s="13" t="s">
        <v>264</v>
      </c>
      <c r="D134" s="14" t="s">
        <v>13</v>
      </c>
      <c r="E134" s="12">
        <v>0.46560000000000001</v>
      </c>
      <c r="F134" s="15">
        <v>95599.39</v>
      </c>
      <c r="G134" s="15">
        <v>630000</v>
      </c>
      <c r="H134" s="15">
        <v>44511.08</v>
      </c>
      <c r="I134" s="15">
        <v>293328</v>
      </c>
    </row>
    <row r="135" spans="2:9" ht="76.5" x14ac:dyDescent="0.2">
      <c r="B135" s="12" t="s">
        <v>263</v>
      </c>
      <c r="C135" s="13" t="s">
        <v>265</v>
      </c>
      <c r="D135" s="14" t="s">
        <v>13</v>
      </c>
      <c r="E135" s="12">
        <v>8.7449999999999992</v>
      </c>
      <c r="F135" s="15">
        <v>95599.39</v>
      </c>
      <c r="G135" s="15">
        <v>630000</v>
      </c>
      <c r="H135" s="15">
        <v>836016.67</v>
      </c>
      <c r="I135" s="15">
        <v>5509350</v>
      </c>
    </row>
    <row r="136" spans="2:9" ht="76.5" x14ac:dyDescent="0.2">
      <c r="B136" s="12" t="s">
        <v>263</v>
      </c>
      <c r="C136" s="13" t="s">
        <v>266</v>
      </c>
      <c r="D136" s="14" t="s">
        <v>13</v>
      </c>
      <c r="E136" s="12">
        <v>12.31</v>
      </c>
      <c r="F136" s="15">
        <v>95599.39</v>
      </c>
      <c r="G136" s="15">
        <v>630000</v>
      </c>
      <c r="H136" s="15">
        <v>1176828.49</v>
      </c>
      <c r="I136" s="15">
        <v>7755300</v>
      </c>
    </row>
    <row r="137" spans="2:9" ht="76.5" x14ac:dyDescent="0.2">
      <c r="B137" s="12" t="s">
        <v>263</v>
      </c>
      <c r="C137" s="13" t="s">
        <v>267</v>
      </c>
      <c r="D137" s="14" t="s">
        <v>13</v>
      </c>
      <c r="E137" s="12">
        <v>8.7449999999999992</v>
      </c>
      <c r="F137" s="15">
        <v>95599.39</v>
      </c>
      <c r="G137" s="15">
        <v>630000</v>
      </c>
      <c r="H137" s="15">
        <v>836016.67</v>
      </c>
      <c r="I137" s="15">
        <v>5509350</v>
      </c>
    </row>
    <row r="138" spans="2:9" ht="76.5" x14ac:dyDescent="0.2">
      <c r="B138" s="12" t="s">
        <v>268</v>
      </c>
      <c r="C138" s="13" t="s">
        <v>269</v>
      </c>
      <c r="D138" s="14" t="s">
        <v>135</v>
      </c>
      <c r="E138" s="12">
        <v>31.7</v>
      </c>
      <c r="F138" s="15">
        <v>556.29999999999995</v>
      </c>
      <c r="G138" s="15">
        <v>3666</v>
      </c>
      <c r="H138" s="15">
        <v>17634.71</v>
      </c>
      <c r="I138" s="15">
        <v>116212.2</v>
      </c>
    </row>
    <row r="139" spans="2:9" ht="76.5" x14ac:dyDescent="0.2">
      <c r="B139" s="12" t="s">
        <v>268</v>
      </c>
      <c r="C139" s="13" t="s">
        <v>270</v>
      </c>
      <c r="D139" s="14" t="s">
        <v>135</v>
      </c>
      <c r="E139" s="12">
        <v>25</v>
      </c>
      <c r="F139" s="15">
        <v>556.29999999999995</v>
      </c>
      <c r="G139" s="15">
        <v>3666</v>
      </c>
      <c r="H139" s="15">
        <v>13907.5</v>
      </c>
      <c r="I139" s="15">
        <v>91650</v>
      </c>
    </row>
    <row r="140" spans="2:9" ht="76.5" x14ac:dyDescent="0.2">
      <c r="B140" s="12" t="s">
        <v>271</v>
      </c>
      <c r="C140" s="13" t="s">
        <v>272</v>
      </c>
      <c r="D140" s="14" t="s">
        <v>16</v>
      </c>
      <c r="E140" s="12">
        <v>220.5</v>
      </c>
      <c r="F140" s="15">
        <v>20.23</v>
      </c>
      <c r="G140" s="15">
        <v>133.33000000000001</v>
      </c>
      <c r="H140" s="15">
        <v>4460.72</v>
      </c>
      <c r="I140" s="15">
        <v>29399.27</v>
      </c>
    </row>
    <row r="141" spans="2:9" ht="76.5" x14ac:dyDescent="0.2">
      <c r="B141" s="12" t="s">
        <v>271</v>
      </c>
      <c r="C141" s="13" t="s">
        <v>273</v>
      </c>
      <c r="D141" s="14" t="s">
        <v>16</v>
      </c>
      <c r="E141" s="12">
        <v>22.5</v>
      </c>
      <c r="F141" s="15">
        <v>20.23</v>
      </c>
      <c r="G141" s="15">
        <v>133.33000000000001</v>
      </c>
      <c r="H141" s="15">
        <v>455.18</v>
      </c>
      <c r="I141" s="15">
        <v>2999.93</v>
      </c>
    </row>
    <row r="142" spans="2:9" ht="76.5" x14ac:dyDescent="0.2">
      <c r="B142" s="12" t="s">
        <v>274</v>
      </c>
      <c r="C142" s="13" t="s">
        <v>275</v>
      </c>
      <c r="D142" s="14" t="s">
        <v>16</v>
      </c>
      <c r="E142" s="12">
        <v>741</v>
      </c>
      <c r="F142" s="15">
        <v>12.64</v>
      </c>
      <c r="G142" s="15">
        <v>83.33</v>
      </c>
      <c r="H142" s="15">
        <v>9366.24</v>
      </c>
      <c r="I142" s="15">
        <v>61747.53</v>
      </c>
    </row>
    <row r="143" spans="2:9" ht="76.5" x14ac:dyDescent="0.2">
      <c r="B143" s="12" t="s">
        <v>274</v>
      </c>
      <c r="C143" s="13" t="s">
        <v>276</v>
      </c>
      <c r="D143" s="14" t="s">
        <v>16</v>
      </c>
      <c r="E143" s="12">
        <v>208760</v>
      </c>
      <c r="F143" s="15">
        <v>5.69</v>
      </c>
      <c r="G143" s="15">
        <v>37.5</v>
      </c>
      <c r="H143" s="15">
        <v>1187844.3999999999</v>
      </c>
      <c r="I143" s="15">
        <v>7828500</v>
      </c>
    </row>
    <row r="144" spans="2:9" ht="76.5" x14ac:dyDescent="0.2">
      <c r="B144" s="12" t="s">
        <v>277</v>
      </c>
      <c r="C144" s="13" t="s">
        <v>278</v>
      </c>
      <c r="D144" s="14" t="s">
        <v>135</v>
      </c>
      <c r="E144" s="12">
        <v>3</v>
      </c>
      <c r="F144" s="15"/>
      <c r="G144" s="15">
        <v>92141.92</v>
      </c>
      <c r="H144" s="15"/>
      <c r="I144" s="15">
        <v>276425.76</v>
      </c>
    </row>
    <row r="145" spans="2:9" ht="76.5" x14ac:dyDescent="0.2">
      <c r="B145" s="12" t="s">
        <v>277</v>
      </c>
      <c r="C145" s="13" t="s">
        <v>279</v>
      </c>
      <c r="D145" s="14" t="s">
        <v>135</v>
      </c>
      <c r="E145" s="12">
        <v>3</v>
      </c>
      <c r="F145" s="15"/>
      <c r="G145" s="15">
        <v>46066.92</v>
      </c>
      <c r="H145" s="15"/>
      <c r="I145" s="15">
        <v>138200.76</v>
      </c>
    </row>
    <row r="146" spans="2:9" ht="76.5" x14ac:dyDescent="0.2">
      <c r="B146" s="12" t="s">
        <v>277</v>
      </c>
      <c r="C146" s="13" t="s">
        <v>280</v>
      </c>
      <c r="D146" s="14" t="s">
        <v>135</v>
      </c>
      <c r="E146" s="12">
        <v>9</v>
      </c>
      <c r="F146" s="15"/>
      <c r="G146" s="15">
        <v>67083.58</v>
      </c>
      <c r="H146" s="15"/>
      <c r="I146" s="15">
        <v>603752.22</v>
      </c>
    </row>
    <row r="147" spans="2:9" ht="76.5" x14ac:dyDescent="0.2">
      <c r="B147" s="12" t="s">
        <v>281</v>
      </c>
      <c r="C147" s="13" t="s">
        <v>282</v>
      </c>
      <c r="D147" s="14" t="s">
        <v>250</v>
      </c>
      <c r="E147" s="12">
        <v>300</v>
      </c>
      <c r="F147" s="15">
        <v>0.28999999999999998</v>
      </c>
      <c r="G147" s="15">
        <v>1.94</v>
      </c>
      <c r="H147" s="15">
        <v>87</v>
      </c>
      <c r="I147" s="15">
        <v>582</v>
      </c>
    </row>
    <row r="148" spans="2:9" ht="76.5" x14ac:dyDescent="0.2">
      <c r="B148" s="12" t="s">
        <v>283</v>
      </c>
      <c r="C148" s="13" t="s">
        <v>284</v>
      </c>
      <c r="D148" s="14" t="s">
        <v>250</v>
      </c>
      <c r="E148" s="12">
        <v>8</v>
      </c>
      <c r="F148" s="15">
        <v>14.25</v>
      </c>
      <c r="G148" s="15">
        <v>93.91</v>
      </c>
      <c r="H148" s="15">
        <v>114</v>
      </c>
      <c r="I148" s="15">
        <v>751.28</v>
      </c>
    </row>
    <row r="149" spans="2:9" ht="76.5" x14ac:dyDescent="0.2">
      <c r="B149" s="12" t="s">
        <v>285</v>
      </c>
      <c r="C149" s="13" t="s">
        <v>286</v>
      </c>
      <c r="D149" s="14" t="s">
        <v>250</v>
      </c>
      <c r="E149" s="12">
        <v>6</v>
      </c>
      <c r="F149" s="15">
        <v>22.95</v>
      </c>
      <c r="G149" s="15">
        <v>151.24</v>
      </c>
      <c r="H149" s="15">
        <v>137.69999999999999</v>
      </c>
      <c r="I149" s="15">
        <v>907.44</v>
      </c>
    </row>
    <row r="150" spans="2:9" ht="76.5" x14ac:dyDescent="0.2">
      <c r="B150" s="12" t="s">
        <v>287</v>
      </c>
      <c r="C150" s="13" t="s">
        <v>288</v>
      </c>
      <c r="D150" s="14" t="s">
        <v>156</v>
      </c>
      <c r="E150" s="12">
        <v>15</v>
      </c>
      <c r="F150" s="15">
        <v>1.28</v>
      </c>
      <c r="G150" s="15">
        <v>844</v>
      </c>
      <c r="H150" s="15">
        <v>19.2</v>
      </c>
      <c r="I150" s="15">
        <v>12660</v>
      </c>
    </row>
    <row r="151" spans="2:9" ht="76.5" x14ac:dyDescent="0.2">
      <c r="B151" s="12" t="s">
        <v>289</v>
      </c>
      <c r="C151" s="13" t="s">
        <v>290</v>
      </c>
      <c r="D151" s="14" t="s">
        <v>250</v>
      </c>
      <c r="E151" s="12">
        <v>16</v>
      </c>
      <c r="F151" s="15">
        <v>5.76</v>
      </c>
      <c r="G151" s="15">
        <v>37.93</v>
      </c>
      <c r="H151" s="15">
        <v>92.16</v>
      </c>
      <c r="I151" s="15">
        <v>606.88</v>
      </c>
    </row>
    <row r="152" spans="2:9" ht="76.5" x14ac:dyDescent="0.2">
      <c r="B152" s="12" t="s">
        <v>291</v>
      </c>
      <c r="C152" s="13" t="s">
        <v>292</v>
      </c>
      <c r="D152" s="14" t="s">
        <v>250</v>
      </c>
      <c r="E152" s="12">
        <v>2</v>
      </c>
      <c r="F152" s="15">
        <v>1340.41</v>
      </c>
      <c r="G152" s="15">
        <v>8833.33</v>
      </c>
      <c r="H152" s="15">
        <v>2680.82</v>
      </c>
      <c r="I152" s="15">
        <v>17666.66</v>
      </c>
    </row>
    <row r="153" spans="2:9" ht="76.5" x14ac:dyDescent="0.2">
      <c r="B153" s="12" t="s">
        <v>293</v>
      </c>
      <c r="C153" s="13" t="s">
        <v>294</v>
      </c>
      <c r="D153" s="14" t="s">
        <v>156</v>
      </c>
      <c r="E153" s="12">
        <v>150</v>
      </c>
      <c r="F153" s="15">
        <v>4.24</v>
      </c>
      <c r="G153" s="15">
        <v>27.93</v>
      </c>
      <c r="H153" s="15">
        <v>636</v>
      </c>
      <c r="I153" s="15">
        <v>4189.5</v>
      </c>
    </row>
    <row r="154" spans="2:9" ht="76.5" x14ac:dyDescent="0.2">
      <c r="B154" s="12" t="s">
        <v>295</v>
      </c>
      <c r="C154" s="13" t="s">
        <v>296</v>
      </c>
      <c r="D154" s="14" t="s">
        <v>250</v>
      </c>
      <c r="E154" s="12">
        <v>2</v>
      </c>
      <c r="F154" s="15">
        <v>51.62</v>
      </c>
      <c r="G154" s="15">
        <v>340.2</v>
      </c>
      <c r="H154" s="15">
        <v>103.24</v>
      </c>
      <c r="I154" s="15">
        <v>680.4</v>
      </c>
    </row>
    <row r="155" spans="2:9" ht="76.5" x14ac:dyDescent="0.2">
      <c r="B155" s="12" t="s">
        <v>295</v>
      </c>
      <c r="C155" s="13" t="s">
        <v>297</v>
      </c>
      <c r="D155" s="14" t="s">
        <v>250</v>
      </c>
      <c r="E155" s="12">
        <v>4</v>
      </c>
      <c r="F155" s="15">
        <v>271.88</v>
      </c>
      <c r="G155" s="15">
        <v>1791.66</v>
      </c>
      <c r="H155" s="15">
        <v>1087.52</v>
      </c>
      <c r="I155" s="15">
        <v>7166.64</v>
      </c>
    </row>
    <row r="156" spans="2:9" ht="76.5" x14ac:dyDescent="0.2">
      <c r="B156" s="12" t="s">
        <v>298</v>
      </c>
      <c r="C156" s="13" t="s">
        <v>299</v>
      </c>
      <c r="D156" s="14" t="s">
        <v>156</v>
      </c>
      <c r="E156" s="12">
        <v>150</v>
      </c>
      <c r="F156" s="15">
        <v>1.33</v>
      </c>
      <c r="G156" s="15">
        <v>8.77</v>
      </c>
      <c r="H156" s="15">
        <v>199.5</v>
      </c>
      <c r="I156" s="15">
        <v>1315.5</v>
      </c>
    </row>
    <row r="157" spans="2:9" ht="76.5" x14ac:dyDescent="0.2">
      <c r="B157" s="12" t="s">
        <v>298</v>
      </c>
      <c r="C157" s="13" t="s">
        <v>300</v>
      </c>
      <c r="D157" s="14" t="s">
        <v>250</v>
      </c>
      <c r="E157" s="12">
        <v>3</v>
      </c>
      <c r="F157" s="15">
        <v>0.96</v>
      </c>
      <c r="G157" s="15">
        <v>6.31</v>
      </c>
      <c r="H157" s="15">
        <v>2.88</v>
      </c>
      <c r="I157" s="15">
        <v>18.93</v>
      </c>
    </row>
    <row r="158" spans="2:9" ht="76.5" x14ac:dyDescent="0.2">
      <c r="B158" s="12" t="s">
        <v>301</v>
      </c>
      <c r="C158" s="13" t="s">
        <v>302</v>
      </c>
      <c r="D158" s="14" t="s">
        <v>135</v>
      </c>
      <c r="E158" s="12">
        <v>1</v>
      </c>
      <c r="F158" s="15"/>
      <c r="G158" s="15">
        <v>6838</v>
      </c>
      <c r="H158" s="15"/>
      <c r="I158" s="15">
        <v>6838</v>
      </c>
    </row>
    <row r="159" spans="2:9" ht="76.5" x14ac:dyDescent="0.2">
      <c r="B159" s="12" t="s">
        <v>301</v>
      </c>
      <c r="C159" s="13" t="s">
        <v>303</v>
      </c>
      <c r="D159" s="14" t="s">
        <v>135</v>
      </c>
      <c r="E159" s="12">
        <v>1</v>
      </c>
      <c r="F159" s="15"/>
      <c r="G159" s="15">
        <v>8237.67</v>
      </c>
      <c r="H159" s="15"/>
      <c r="I159" s="15">
        <v>8237.67</v>
      </c>
    </row>
    <row r="160" spans="2:9" ht="76.5" x14ac:dyDescent="0.2">
      <c r="B160" s="12" t="s">
        <v>304</v>
      </c>
      <c r="C160" s="13" t="s">
        <v>305</v>
      </c>
      <c r="D160" s="14" t="s">
        <v>156</v>
      </c>
      <c r="E160" s="12">
        <v>11.33</v>
      </c>
      <c r="F160" s="15"/>
      <c r="G160" s="15">
        <v>3483.13</v>
      </c>
      <c r="H160" s="15"/>
      <c r="I160" s="15">
        <v>39463.86</v>
      </c>
    </row>
    <row r="161" spans="2:9" ht="76.5" x14ac:dyDescent="0.2">
      <c r="B161" s="12" t="s">
        <v>304</v>
      </c>
      <c r="C161" s="13" t="s">
        <v>306</v>
      </c>
      <c r="D161" s="14" t="s">
        <v>156</v>
      </c>
      <c r="E161" s="12">
        <v>98.88</v>
      </c>
      <c r="F161" s="15"/>
      <c r="G161" s="15">
        <v>5271.81</v>
      </c>
      <c r="H161" s="15"/>
      <c r="I161" s="15">
        <v>521276.57</v>
      </c>
    </row>
    <row r="162" spans="2:9" ht="76.5" x14ac:dyDescent="0.2">
      <c r="B162" s="12" t="s">
        <v>304</v>
      </c>
      <c r="C162" s="13" t="s">
        <v>307</v>
      </c>
      <c r="D162" s="14" t="s">
        <v>156</v>
      </c>
      <c r="E162" s="12">
        <v>45.32</v>
      </c>
      <c r="F162" s="15"/>
      <c r="G162" s="15">
        <v>8960.61</v>
      </c>
      <c r="H162" s="15"/>
      <c r="I162" s="15">
        <v>406094.85</v>
      </c>
    </row>
    <row r="163" spans="2:9" ht="76.5" x14ac:dyDescent="0.2">
      <c r="B163" s="12" t="s">
        <v>304</v>
      </c>
      <c r="C163" s="13" t="s">
        <v>308</v>
      </c>
      <c r="D163" s="14" t="s">
        <v>156</v>
      </c>
      <c r="E163" s="12">
        <v>203.94</v>
      </c>
      <c r="F163" s="15"/>
      <c r="G163" s="15">
        <v>1241.9000000000001</v>
      </c>
      <c r="H163" s="15"/>
      <c r="I163" s="15">
        <v>253273.09</v>
      </c>
    </row>
    <row r="164" spans="2:9" ht="76.5" x14ac:dyDescent="0.2">
      <c r="B164" s="12" t="s">
        <v>309</v>
      </c>
      <c r="C164" s="13" t="s">
        <v>310</v>
      </c>
      <c r="D164" s="14" t="s">
        <v>135</v>
      </c>
      <c r="E164" s="12">
        <v>1</v>
      </c>
      <c r="F164" s="15"/>
      <c r="G164" s="15">
        <v>1932.01</v>
      </c>
      <c r="H164" s="15"/>
      <c r="I164" s="15">
        <v>1932.01</v>
      </c>
    </row>
    <row r="165" spans="2:9" ht="76.5" x14ac:dyDescent="0.2">
      <c r="B165" s="12" t="s">
        <v>309</v>
      </c>
      <c r="C165" s="13" t="s">
        <v>311</v>
      </c>
      <c r="D165" s="14" t="s">
        <v>135</v>
      </c>
      <c r="E165" s="12">
        <v>8</v>
      </c>
      <c r="F165" s="15"/>
      <c r="G165" s="15">
        <v>3131.63</v>
      </c>
      <c r="H165" s="15"/>
      <c r="I165" s="15">
        <v>25053.040000000001</v>
      </c>
    </row>
    <row r="166" spans="2:9" ht="76.5" x14ac:dyDescent="0.2">
      <c r="B166" s="12" t="s">
        <v>309</v>
      </c>
      <c r="C166" s="13" t="s">
        <v>312</v>
      </c>
      <c r="D166" s="14" t="s">
        <v>135</v>
      </c>
      <c r="E166" s="12">
        <v>4</v>
      </c>
      <c r="F166" s="15"/>
      <c r="G166" s="15">
        <v>8960.61</v>
      </c>
      <c r="H166" s="15"/>
      <c r="I166" s="15">
        <v>35842.44</v>
      </c>
    </row>
    <row r="167" spans="2:9" ht="76.5" x14ac:dyDescent="0.2">
      <c r="B167" s="12" t="s">
        <v>309</v>
      </c>
      <c r="C167" s="13" t="s">
        <v>313</v>
      </c>
      <c r="D167" s="14" t="s">
        <v>135</v>
      </c>
      <c r="E167" s="12">
        <v>36</v>
      </c>
      <c r="F167" s="15"/>
      <c r="G167" s="15">
        <v>458.28</v>
      </c>
      <c r="H167" s="15"/>
      <c r="I167" s="15">
        <v>16498.080000000002</v>
      </c>
    </row>
    <row r="168" spans="2:9" ht="76.5" x14ac:dyDescent="0.2">
      <c r="B168" s="12" t="s">
        <v>314</v>
      </c>
      <c r="C168" s="13" t="s">
        <v>315</v>
      </c>
      <c r="D168" s="14" t="s">
        <v>135</v>
      </c>
      <c r="E168" s="12">
        <v>2</v>
      </c>
      <c r="F168" s="15"/>
      <c r="G168" s="15">
        <v>3133.78</v>
      </c>
      <c r="H168" s="15"/>
      <c r="I168" s="15">
        <v>6267.56</v>
      </c>
    </row>
    <row r="169" spans="2:9" ht="76.5" x14ac:dyDescent="0.2">
      <c r="B169" s="12" t="s">
        <v>314</v>
      </c>
      <c r="C169" s="13" t="s">
        <v>316</v>
      </c>
      <c r="D169" s="14" t="s">
        <v>135</v>
      </c>
      <c r="E169" s="12">
        <v>16</v>
      </c>
      <c r="F169" s="15"/>
      <c r="G169" s="15">
        <v>3529.35</v>
      </c>
      <c r="H169" s="15"/>
      <c r="I169" s="15">
        <v>56469.599999999999</v>
      </c>
    </row>
    <row r="170" spans="2:9" ht="76.5" x14ac:dyDescent="0.2">
      <c r="B170" s="12" t="s">
        <v>314</v>
      </c>
      <c r="C170" s="13" t="s">
        <v>317</v>
      </c>
      <c r="D170" s="14" t="s">
        <v>135</v>
      </c>
      <c r="E170" s="12">
        <v>6</v>
      </c>
      <c r="F170" s="15"/>
      <c r="G170" s="15">
        <v>9758.2099999999991</v>
      </c>
      <c r="H170" s="15"/>
      <c r="I170" s="15">
        <v>58549.26</v>
      </c>
    </row>
    <row r="171" spans="2:9" ht="76.5" x14ac:dyDescent="0.2">
      <c r="B171" s="12" t="s">
        <v>318</v>
      </c>
      <c r="C171" s="13" t="s">
        <v>319</v>
      </c>
      <c r="D171" s="14" t="s">
        <v>250</v>
      </c>
      <c r="E171" s="12">
        <v>16</v>
      </c>
      <c r="F171" s="15">
        <v>8.3000000000000007</v>
      </c>
      <c r="G171" s="15">
        <v>54.72</v>
      </c>
      <c r="H171" s="15">
        <v>132.80000000000001</v>
      </c>
      <c r="I171" s="15">
        <v>875.52</v>
      </c>
    </row>
    <row r="172" spans="2:9" ht="76.5" x14ac:dyDescent="0.2">
      <c r="B172" s="12" t="s">
        <v>320</v>
      </c>
      <c r="C172" s="13" t="s">
        <v>321</v>
      </c>
      <c r="D172" s="14" t="s">
        <v>250</v>
      </c>
      <c r="E172" s="12">
        <v>8</v>
      </c>
      <c r="F172" s="15">
        <v>0.47</v>
      </c>
      <c r="G172" s="15">
        <v>3.07</v>
      </c>
      <c r="H172" s="15">
        <v>3.76</v>
      </c>
      <c r="I172" s="15">
        <v>24.56</v>
      </c>
    </row>
    <row r="173" spans="2:9" ht="38.25" x14ac:dyDescent="0.2">
      <c r="B173" s="12" t="s">
        <v>322</v>
      </c>
      <c r="C173" s="13" t="s">
        <v>35</v>
      </c>
      <c r="D173" s="14" t="s">
        <v>23</v>
      </c>
      <c r="E173" s="12">
        <v>902.65707999999995</v>
      </c>
      <c r="F173" s="15">
        <v>2.44</v>
      </c>
      <c r="G173" s="24">
        <f>F173*6.59</f>
        <v>16.079599999999999</v>
      </c>
      <c r="H173" s="15">
        <v>2202.48</v>
      </c>
      <c r="I173" s="24">
        <f t="shared" ref="G173:I236" si="4">H173*6.59</f>
        <v>14514.343199999999</v>
      </c>
    </row>
    <row r="174" spans="2:9" ht="38.25" x14ac:dyDescent="0.2">
      <c r="B174" s="12" t="s">
        <v>323</v>
      </c>
      <c r="C174" s="13" t="s">
        <v>324</v>
      </c>
      <c r="D174" s="14" t="s">
        <v>13</v>
      </c>
      <c r="E174" s="12">
        <v>0.107573</v>
      </c>
      <c r="F174" s="15">
        <v>52846.23</v>
      </c>
      <c r="G174" s="24">
        <f t="shared" ref="G174:G237" si="5">F174*6.59</f>
        <v>348256.6557</v>
      </c>
      <c r="H174" s="15">
        <v>5684.83</v>
      </c>
      <c r="I174" s="24">
        <f t="shared" si="4"/>
        <v>37463.029699999999</v>
      </c>
    </row>
    <row r="175" spans="2:9" ht="38.25" x14ac:dyDescent="0.2">
      <c r="B175" s="12" t="s">
        <v>325</v>
      </c>
      <c r="C175" s="13" t="s">
        <v>326</v>
      </c>
      <c r="D175" s="14" t="s">
        <v>156</v>
      </c>
      <c r="E175" s="12">
        <v>7.335</v>
      </c>
      <c r="F175" s="15">
        <v>1094.48</v>
      </c>
      <c r="G175" s="24">
        <f t="shared" si="5"/>
        <v>7212.6232</v>
      </c>
      <c r="H175" s="15">
        <v>8028.01</v>
      </c>
      <c r="I175" s="24">
        <f t="shared" si="4"/>
        <v>52904.585899999998</v>
      </c>
    </row>
    <row r="176" spans="2:9" ht="38.25" x14ac:dyDescent="0.2">
      <c r="B176" s="12" t="s">
        <v>327</v>
      </c>
      <c r="C176" s="13" t="s">
        <v>328</v>
      </c>
      <c r="D176" s="14" t="s">
        <v>135</v>
      </c>
      <c r="E176" s="12">
        <v>3</v>
      </c>
      <c r="F176" s="15">
        <v>23.79</v>
      </c>
      <c r="G176" s="24">
        <f t="shared" si="5"/>
        <v>156.77609999999999</v>
      </c>
      <c r="H176" s="15">
        <v>71.37</v>
      </c>
      <c r="I176" s="24">
        <f t="shared" si="4"/>
        <v>470.32830000000001</v>
      </c>
    </row>
    <row r="177" spans="2:9" ht="38.25" x14ac:dyDescent="0.2">
      <c r="B177" s="12" t="s">
        <v>329</v>
      </c>
      <c r="C177" s="13" t="s">
        <v>330</v>
      </c>
      <c r="D177" s="14" t="s">
        <v>135</v>
      </c>
      <c r="E177" s="12">
        <v>1</v>
      </c>
      <c r="F177" s="15">
        <v>452.4</v>
      </c>
      <c r="G177" s="24">
        <f t="shared" si="5"/>
        <v>2981.3159999999998</v>
      </c>
      <c r="H177" s="15">
        <v>452.4</v>
      </c>
      <c r="I177" s="24">
        <f t="shared" si="4"/>
        <v>2981.3159999999998</v>
      </c>
    </row>
    <row r="178" spans="2:9" ht="38.25" x14ac:dyDescent="0.2">
      <c r="B178" s="12" t="s">
        <v>331</v>
      </c>
      <c r="C178" s="13" t="s">
        <v>332</v>
      </c>
      <c r="D178" s="14" t="s">
        <v>135</v>
      </c>
      <c r="E178" s="12">
        <v>26</v>
      </c>
      <c r="F178" s="15">
        <v>631.20000000000005</v>
      </c>
      <c r="G178" s="24">
        <f t="shared" si="5"/>
        <v>4159.6080000000002</v>
      </c>
      <c r="H178" s="15">
        <v>16411.2</v>
      </c>
      <c r="I178" s="24">
        <f t="shared" si="4"/>
        <v>108149.808</v>
      </c>
    </row>
    <row r="179" spans="2:9" ht="38.25" x14ac:dyDescent="0.2">
      <c r="B179" s="12" t="s">
        <v>333</v>
      </c>
      <c r="C179" s="13" t="s">
        <v>334</v>
      </c>
      <c r="D179" s="14" t="s">
        <v>13</v>
      </c>
      <c r="E179" s="12">
        <v>0.96</v>
      </c>
      <c r="F179" s="15">
        <v>257</v>
      </c>
      <c r="G179" s="24">
        <f t="shared" si="5"/>
        <v>1693.6299999999999</v>
      </c>
      <c r="H179" s="15">
        <v>246.72</v>
      </c>
      <c r="I179" s="24">
        <f t="shared" si="4"/>
        <v>1625.8848</v>
      </c>
    </row>
    <row r="180" spans="2:9" ht="38.25" x14ac:dyDescent="0.2">
      <c r="B180" s="12" t="s">
        <v>335</v>
      </c>
      <c r="C180" s="13" t="s">
        <v>336</v>
      </c>
      <c r="D180" s="14" t="s">
        <v>23</v>
      </c>
      <c r="E180" s="12">
        <v>112.914</v>
      </c>
      <c r="F180" s="15">
        <v>590.70000000000005</v>
      </c>
      <c r="G180" s="24">
        <f t="shared" si="5"/>
        <v>3892.7130000000002</v>
      </c>
      <c r="H180" s="15">
        <v>66698.3</v>
      </c>
      <c r="I180" s="24">
        <f t="shared" si="4"/>
        <v>439541.79700000002</v>
      </c>
    </row>
    <row r="181" spans="2:9" ht="38.25" x14ac:dyDescent="0.2">
      <c r="B181" s="12" t="s">
        <v>337</v>
      </c>
      <c r="C181" s="13" t="s">
        <v>338</v>
      </c>
      <c r="D181" s="14" t="s">
        <v>23</v>
      </c>
      <c r="E181" s="12">
        <v>16.697399999999998</v>
      </c>
      <c r="F181" s="15">
        <v>665</v>
      </c>
      <c r="G181" s="24">
        <f t="shared" si="5"/>
        <v>4382.3499999999995</v>
      </c>
      <c r="H181" s="15">
        <v>11103.77</v>
      </c>
      <c r="I181" s="24">
        <f t="shared" si="4"/>
        <v>73173.844299999997</v>
      </c>
    </row>
    <row r="182" spans="2:9" ht="51" x14ac:dyDescent="0.2">
      <c r="B182" s="12" t="s">
        <v>337</v>
      </c>
      <c r="C182" s="13" t="s">
        <v>339</v>
      </c>
      <c r="D182" s="14" t="s">
        <v>23</v>
      </c>
      <c r="E182" s="12">
        <v>10.679399999999999</v>
      </c>
      <c r="F182" s="15">
        <v>46.9</v>
      </c>
      <c r="G182" s="24">
        <f t="shared" si="5"/>
        <v>309.07099999999997</v>
      </c>
      <c r="H182" s="15">
        <v>500.86</v>
      </c>
      <c r="I182" s="24">
        <f t="shared" si="4"/>
        <v>3300.6673999999998</v>
      </c>
    </row>
    <row r="183" spans="2:9" ht="51" x14ac:dyDescent="0.2">
      <c r="B183" s="12" t="s">
        <v>337</v>
      </c>
      <c r="C183" s="13" t="s">
        <v>340</v>
      </c>
      <c r="D183" s="14" t="s">
        <v>23</v>
      </c>
      <c r="E183" s="12">
        <v>6.0179999999999998</v>
      </c>
      <c r="F183" s="15">
        <v>26.38</v>
      </c>
      <c r="G183" s="24">
        <f t="shared" si="5"/>
        <v>173.8442</v>
      </c>
      <c r="H183" s="15">
        <v>158.75</v>
      </c>
      <c r="I183" s="24">
        <f t="shared" si="4"/>
        <v>1046.1624999999999</v>
      </c>
    </row>
    <row r="184" spans="2:9" ht="38.25" x14ac:dyDescent="0.2">
      <c r="B184" s="12" t="s">
        <v>341</v>
      </c>
      <c r="C184" s="13" t="s">
        <v>342</v>
      </c>
      <c r="D184" s="14" t="s">
        <v>23</v>
      </c>
      <c r="E184" s="12">
        <v>164.57859999999999</v>
      </c>
      <c r="F184" s="15">
        <v>725.69</v>
      </c>
      <c r="G184" s="24">
        <f t="shared" si="5"/>
        <v>4782.2971000000007</v>
      </c>
      <c r="H184" s="15">
        <v>119433.04</v>
      </c>
      <c r="I184" s="24">
        <f t="shared" si="4"/>
        <v>787063.73359999992</v>
      </c>
    </row>
    <row r="185" spans="2:9" ht="38.25" x14ac:dyDescent="0.2">
      <c r="B185" s="12" t="s">
        <v>341</v>
      </c>
      <c r="C185" s="13" t="s">
        <v>343</v>
      </c>
      <c r="D185" s="14" t="s">
        <v>23</v>
      </c>
      <c r="E185" s="12">
        <v>24.711600000000001</v>
      </c>
      <c r="F185" s="15">
        <v>19.37</v>
      </c>
      <c r="G185" s="24">
        <f t="shared" si="5"/>
        <v>127.64830000000001</v>
      </c>
      <c r="H185" s="15">
        <v>478.66</v>
      </c>
      <c r="I185" s="24">
        <f t="shared" si="4"/>
        <v>3154.3694</v>
      </c>
    </row>
    <row r="186" spans="2:9" ht="38.25" x14ac:dyDescent="0.2">
      <c r="B186" s="12" t="s">
        <v>341</v>
      </c>
      <c r="C186" s="13" t="s">
        <v>344</v>
      </c>
      <c r="D186" s="14" t="s">
        <v>23</v>
      </c>
      <c r="E186" s="12">
        <v>139.86699999999999</v>
      </c>
      <c r="F186" s="15">
        <v>38.75</v>
      </c>
      <c r="G186" s="24">
        <f t="shared" si="5"/>
        <v>255.36249999999998</v>
      </c>
      <c r="H186" s="15">
        <v>5419.85</v>
      </c>
      <c r="I186" s="24">
        <f t="shared" si="4"/>
        <v>35716.811500000003</v>
      </c>
    </row>
    <row r="187" spans="2:9" ht="38.25" x14ac:dyDescent="0.2">
      <c r="B187" s="12" t="s">
        <v>345</v>
      </c>
      <c r="C187" s="13" t="s">
        <v>346</v>
      </c>
      <c r="D187" s="14" t="s">
        <v>16</v>
      </c>
      <c r="E187" s="12">
        <v>31315.200000000001</v>
      </c>
      <c r="F187" s="15">
        <v>15.36</v>
      </c>
      <c r="G187" s="24">
        <f t="shared" si="5"/>
        <v>101.22239999999999</v>
      </c>
      <c r="H187" s="15">
        <v>481001.47</v>
      </c>
      <c r="I187" s="24">
        <f t="shared" si="4"/>
        <v>3169799.6872999999</v>
      </c>
    </row>
    <row r="188" spans="2:9" ht="38.25" x14ac:dyDescent="0.2">
      <c r="B188" s="12" t="s">
        <v>347</v>
      </c>
      <c r="C188" s="13" t="s">
        <v>348</v>
      </c>
      <c r="D188" s="14" t="s">
        <v>13</v>
      </c>
      <c r="E188" s="12">
        <v>0.1212</v>
      </c>
      <c r="F188" s="15">
        <v>4800</v>
      </c>
      <c r="G188" s="24">
        <f t="shared" si="5"/>
        <v>31632</v>
      </c>
      <c r="H188" s="15">
        <v>581.76</v>
      </c>
      <c r="I188" s="24">
        <f t="shared" si="4"/>
        <v>3833.7983999999997</v>
      </c>
    </row>
    <row r="189" spans="2:9" ht="38.25" x14ac:dyDescent="0.2">
      <c r="B189" s="12" t="s">
        <v>349</v>
      </c>
      <c r="C189" s="13" t="s">
        <v>350</v>
      </c>
      <c r="D189" s="14" t="s">
        <v>13</v>
      </c>
      <c r="E189" s="12">
        <v>0.108</v>
      </c>
      <c r="F189" s="15">
        <v>43800</v>
      </c>
      <c r="G189" s="24">
        <f t="shared" si="5"/>
        <v>288642</v>
      </c>
      <c r="H189" s="15">
        <v>4730.3999999999996</v>
      </c>
      <c r="I189" s="24">
        <f t="shared" si="4"/>
        <v>31173.335999999996</v>
      </c>
    </row>
    <row r="190" spans="2:9" ht="102" x14ac:dyDescent="0.2">
      <c r="B190" s="12" t="s">
        <v>351</v>
      </c>
      <c r="C190" s="13" t="s">
        <v>352</v>
      </c>
      <c r="D190" s="14" t="s">
        <v>13</v>
      </c>
      <c r="E190" s="12">
        <v>0.18360000000000001</v>
      </c>
      <c r="F190" s="15">
        <v>8073</v>
      </c>
      <c r="G190" s="24">
        <f t="shared" si="5"/>
        <v>53201.07</v>
      </c>
      <c r="H190" s="15">
        <v>1482.2</v>
      </c>
      <c r="I190" s="24">
        <f t="shared" si="4"/>
        <v>9767.6980000000003</v>
      </c>
    </row>
    <row r="191" spans="2:9" ht="38.25" x14ac:dyDescent="0.2">
      <c r="B191" s="12" t="s">
        <v>353</v>
      </c>
      <c r="C191" s="13" t="s">
        <v>354</v>
      </c>
      <c r="D191" s="14" t="s">
        <v>13</v>
      </c>
      <c r="E191" s="12">
        <v>0.51700000000000002</v>
      </c>
      <c r="F191" s="15">
        <v>6780</v>
      </c>
      <c r="G191" s="24">
        <f t="shared" si="5"/>
        <v>44680.2</v>
      </c>
      <c r="H191" s="15">
        <v>3505.26</v>
      </c>
      <c r="I191" s="24">
        <f t="shared" si="4"/>
        <v>23099.663400000001</v>
      </c>
    </row>
    <row r="192" spans="2:9" ht="38.25" x14ac:dyDescent="0.2">
      <c r="B192" s="12" t="s">
        <v>353</v>
      </c>
      <c r="C192" s="13" t="s">
        <v>354</v>
      </c>
      <c r="D192" s="14" t="s">
        <v>13</v>
      </c>
      <c r="E192" s="12">
        <v>0.82420000000000004</v>
      </c>
      <c r="F192" s="15">
        <v>6780</v>
      </c>
      <c r="G192" s="24">
        <f t="shared" si="5"/>
        <v>44680.2</v>
      </c>
      <c r="H192" s="15">
        <v>5588.08</v>
      </c>
      <c r="I192" s="24">
        <f t="shared" si="4"/>
        <v>36825.447200000002</v>
      </c>
    </row>
    <row r="193" spans="2:9" ht="38.25" x14ac:dyDescent="0.2">
      <c r="B193" s="12" t="s">
        <v>355</v>
      </c>
      <c r="C193" s="13" t="s">
        <v>356</v>
      </c>
      <c r="D193" s="14" t="s">
        <v>13</v>
      </c>
      <c r="E193" s="12">
        <v>0.154</v>
      </c>
      <c r="F193" s="15">
        <v>6726.18</v>
      </c>
      <c r="G193" s="24">
        <f t="shared" si="5"/>
        <v>44325.5262</v>
      </c>
      <c r="H193" s="15">
        <v>1035.83</v>
      </c>
      <c r="I193" s="24">
        <f t="shared" si="4"/>
        <v>6826.1196999999993</v>
      </c>
    </row>
    <row r="194" spans="2:9" ht="38.25" x14ac:dyDescent="0.2">
      <c r="B194" s="12" t="s">
        <v>357</v>
      </c>
      <c r="C194" s="13" t="s">
        <v>358</v>
      </c>
      <c r="D194" s="14" t="s">
        <v>13</v>
      </c>
      <c r="E194" s="12">
        <v>0.28000000000000003</v>
      </c>
      <c r="F194" s="15">
        <v>8014.15</v>
      </c>
      <c r="G194" s="24">
        <f t="shared" si="5"/>
        <v>52813.248499999994</v>
      </c>
      <c r="H194" s="15">
        <v>2243.96</v>
      </c>
      <c r="I194" s="24">
        <f t="shared" si="4"/>
        <v>14787.696400000001</v>
      </c>
    </row>
    <row r="195" spans="2:9" ht="38.25" x14ac:dyDescent="0.2">
      <c r="B195" s="12" t="s">
        <v>357</v>
      </c>
      <c r="C195" s="13" t="s">
        <v>358</v>
      </c>
      <c r="D195" s="14" t="s">
        <v>13</v>
      </c>
      <c r="E195" s="12">
        <v>2.1888999999999998</v>
      </c>
      <c r="F195" s="15">
        <v>8014.15</v>
      </c>
      <c r="G195" s="24">
        <f t="shared" si="5"/>
        <v>52813.248499999994</v>
      </c>
      <c r="H195" s="15">
        <v>17542.169999999998</v>
      </c>
      <c r="I195" s="24">
        <f t="shared" si="4"/>
        <v>115602.90029999998</v>
      </c>
    </row>
    <row r="196" spans="2:9" ht="38.25" x14ac:dyDescent="0.2">
      <c r="B196" s="12" t="s">
        <v>359</v>
      </c>
      <c r="C196" s="13" t="s">
        <v>360</v>
      </c>
      <c r="D196" s="14" t="s">
        <v>13</v>
      </c>
      <c r="E196" s="12">
        <v>0.26719999999999999</v>
      </c>
      <c r="F196" s="15">
        <v>7997.23</v>
      </c>
      <c r="G196" s="24">
        <f t="shared" si="5"/>
        <v>52701.745699999999</v>
      </c>
      <c r="H196" s="15">
        <v>2136.86</v>
      </c>
      <c r="I196" s="24">
        <f t="shared" si="4"/>
        <v>14081.9074</v>
      </c>
    </row>
    <row r="197" spans="2:9" ht="38.25" x14ac:dyDescent="0.2">
      <c r="B197" s="12" t="s">
        <v>359</v>
      </c>
      <c r="C197" s="13" t="s">
        <v>360</v>
      </c>
      <c r="D197" s="14" t="s">
        <v>13</v>
      </c>
      <c r="E197" s="12">
        <v>9.952</v>
      </c>
      <c r="F197" s="15">
        <v>7997.23</v>
      </c>
      <c r="G197" s="24">
        <f t="shared" si="5"/>
        <v>52701.745699999999</v>
      </c>
      <c r="H197" s="15">
        <v>79588.429999999993</v>
      </c>
      <c r="I197" s="24">
        <f t="shared" si="4"/>
        <v>524487.75369999988</v>
      </c>
    </row>
    <row r="198" spans="2:9" ht="38.25" x14ac:dyDescent="0.2">
      <c r="B198" s="12" t="s">
        <v>361</v>
      </c>
      <c r="C198" s="13" t="s">
        <v>362</v>
      </c>
      <c r="D198" s="14" t="s">
        <v>13</v>
      </c>
      <c r="E198" s="12">
        <v>0.13450000000000001</v>
      </c>
      <c r="F198" s="15">
        <v>7956.21</v>
      </c>
      <c r="G198" s="24">
        <f t="shared" si="5"/>
        <v>52431.423900000002</v>
      </c>
      <c r="H198" s="15">
        <v>1070.1099999999999</v>
      </c>
      <c r="I198" s="24">
        <f t="shared" si="4"/>
        <v>7052.0248999999994</v>
      </c>
    </row>
    <row r="199" spans="2:9" ht="38.25" x14ac:dyDescent="0.2">
      <c r="B199" s="12" t="s">
        <v>363</v>
      </c>
      <c r="C199" s="13" t="s">
        <v>364</v>
      </c>
      <c r="D199" s="14" t="s">
        <v>13</v>
      </c>
      <c r="E199" s="12">
        <v>2.2250000000000001</v>
      </c>
      <c r="F199" s="15">
        <v>7917</v>
      </c>
      <c r="G199" s="24">
        <f t="shared" si="5"/>
        <v>52173.03</v>
      </c>
      <c r="H199" s="15">
        <v>17615.330000000002</v>
      </c>
      <c r="I199" s="24">
        <f t="shared" si="4"/>
        <v>116085.02470000001</v>
      </c>
    </row>
    <row r="200" spans="2:9" ht="51" x14ac:dyDescent="0.2">
      <c r="B200" s="12" t="s">
        <v>365</v>
      </c>
      <c r="C200" s="13" t="s">
        <v>366</v>
      </c>
      <c r="D200" s="14" t="s">
        <v>13</v>
      </c>
      <c r="E200" s="12">
        <v>0.33216000000000001</v>
      </c>
      <c r="F200" s="15">
        <v>53320</v>
      </c>
      <c r="G200" s="24">
        <f t="shared" si="5"/>
        <v>351378.8</v>
      </c>
      <c r="H200" s="15">
        <v>17710.77</v>
      </c>
      <c r="I200" s="24">
        <f t="shared" si="4"/>
        <v>116713.9743</v>
      </c>
    </row>
    <row r="201" spans="2:9" ht="38.25" x14ac:dyDescent="0.2">
      <c r="B201" s="12" t="s">
        <v>367</v>
      </c>
      <c r="C201" s="13" t="s">
        <v>368</v>
      </c>
      <c r="D201" s="14" t="s">
        <v>13</v>
      </c>
      <c r="E201" s="12">
        <v>0.41704000000000002</v>
      </c>
      <c r="F201" s="15">
        <v>24119</v>
      </c>
      <c r="G201" s="24">
        <f t="shared" si="5"/>
        <v>158944.21</v>
      </c>
      <c r="H201" s="15">
        <v>10058.59</v>
      </c>
      <c r="I201" s="24">
        <f t="shared" si="4"/>
        <v>66286.108099999998</v>
      </c>
    </row>
    <row r="202" spans="2:9" ht="38.25" x14ac:dyDescent="0.2">
      <c r="B202" s="12" t="s">
        <v>369</v>
      </c>
      <c r="C202" s="13" t="s">
        <v>208</v>
      </c>
      <c r="D202" s="14" t="s">
        <v>13</v>
      </c>
      <c r="E202" s="12">
        <v>-0.41704000000000002</v>
      </c>
      <c r="F202" s="15">
        <v>31500</v>
      </c>
      <c r="G202" s="24">
        <f t="shared" si="5"/>
        <v>207585</v>
      </c>
      <c r="H202" s="15">
        <v>-13136.76</v>
      </c>
      <c r="I202" s="24">
        <f t="shared" si="4"/>
        <v>-86571.248399999997</v>
      </c>
    </row>
    <row r="203" spans="2:9" ht="76.5" x14ac:dyDescent="0.2">
      <c r="B203" s="12" t="s">
        <v>370</v>
      </c>
      <c r="C203" s="13" t="s">
        <v>212</v>
      </c>
      <c r="D203" s="14" t="s">
        <v>135</v>
      </c>
      <c r="E203" s="12">
        <v>15</v>
      </c>
      <c r="F203" s="15">
        <v>651.11</v>
      </c>
      <c r="G203" s="24">
        <f t="shared" si="5"/>
        <v>4290.8149000000003</v>
      </c>
      <c r="H203" s="15">
        <v>9766.65</v>
      </c>
      <c r="I203" s="24">
        <f t="shared" si="4"/>
        <v>64362.223499999993</v>
      </c>
    </row>
    <row r="204" spans="2:9" ht="38.25" x14ac:dyDescent="0.2">
      <c r="B204" s="12" t="s">
        <v>371</v>
      </c>
      <c r="C204" s="13" t="s">
        <v>372</v>
      </c>
      <c r="D204" s="14" t="s">
        <v>82</v>
      </c>
      <c r="E204" s="12">
        <v>0.01</v>
      </c>
      <c r="F204" s="15">
        <v>985</v>
      </c>
      <c r="G204" s="24">
        <f t="shared" si="5"/>
        <v>6491.15</v>
      </c>
      <c r="H204" s="15">
        <v>9.85</v>
      </c>
      <c r="I204" s="24">
        <f t="shared" si="4"/>
        <v>64.91149999999999</v>
      </c>
    </row>
    <row r="205" spans="2:9" ht="38.25" x14ac:dyDescent="0.2">
      <c r="B205" s="12" t="s">
        <v>373</v>
      </c>
      <c r="C205" s="13" t="s">
        <v>374</v>
      </c>
      <c r="D205" s="14" t="s">
        <v>375</v>
      </c>
      <c r="E205" s="12">
        <v>0.23</v>
      </c>
      <c r="F205" s="15">
        <v>63006.77</v>
      </c>
      <c r="G205" s="24">
        <f t="shared" si="5"/>
        <v>415214.61429999996</v>
      </c>
      <c r="H205" s="15">
        <v>14491.56</v>
      </c>
      <c r="I205" s="24">
        <f t="shared" si="4"/>
        <v>95499.380399999995</v>
      </c>
    </row>
    <row r="206" spans="2:9" ht="38.25" x14ac:dyDescent="0.2">
      <c r="B206" s="12" t="s">
        <v>376</v>
      </c>
      <c r="C206" s="13" t="s">
        <v>377</v>
      </c>
      <c r="D206" s="14" t="s">
        <v>135</v>
      </c>
      <c r="E206" s="12">
        <v>3</v>
      </c>
      <c r="F206" s="15">
        <v>6359.88</v>
      </c>
      <c r="G206" s="24">
        <f t="shared" si="5"/>
        <v>41911.609199999999</v>
      </c>
      <c r="H206" s="15">
        <v>19079.64</v>
      </c>
      <c r="I206" s="24">
        <f t="shared" si="4"/>
        <v>125734.82759999999</v>
      </c>
    </row>
    <row r="207" spans="2:9" ht="63.75" x14ac:dyDescent="0.2">
      <c r="B207" s="12" t="s">
        <v>378</v>
      </c>
      <c r="C207" s="13" t="s">
        <v>379</v>
      </c>
      <c r="D207" s="14" t="s">
        <v>135</v>
      </c>
      <c r="E207" s="12">
        <v>3</v>
      </c>
      <c r="F207" s="15">
        <v>135.86000000000001</v>
      </c>
      <c r="G207" s="24">
        <f t="shared" si="5"/>
        <v>895.31740000000002</v>
      </c>
      <c r="H207" s="15">
        <v>407.58</v>
      </c>
      <c r="I207" s="24">
        <f t="shared" si="4"/>
        <v>2685.9521999999997</v>
      </c>
    </row>
    <row r="208" spans="2:9" ht="63.75" x14ac:dyDescent="0.2">
      <c r="B208" s="12" t="s">
        <v>380</v>
      </c>
      <c r="C208" s="13" t="s">
        <v>381</v>
      </c>
      <c r="D208" s="14" t="s">
        <v>135</v>
      </c>
      <c r="E208" s="12">
        <v>8</v>
      </c>
      <c r="F208" s="15">
        <v>119.12</v>
      </c>
      <c r="G208" s="24">
        <f t="shared" si="5"/>
        <v>785.00080000000003</v>
      </c>
      <c r="H208" s="15">
        <v>952.96</v>
      </c>
      <c r="I208" s="24">
        <f t="shared" si="4"/>
        <v>6280.0064000000002</v>
      </c>
    </row>
    <row r="209" spans="2:9" ht="63.75" x14ac:dyDescent="0.2">
      <c r="B209" s="12" t="s">
        <v>382</v>
      </c>
      <c r="C209" s="13" t="s">
        <v>383</v>
      </c>
      <c r="D209" s="14" t="s">
        <v>135</v>
      </c>
      <c r="E209" s="12">
        <v>4</v>
      </c>
      <c r="F209" s="15">
        <v>38.869999999999997</v>
      </c>
      <c r="G209" s="24">
        <f t="shared" si="5"/>
        <v>256.1533</v>
      </c>
      <c r="H209" s="15">
        <v>155.47999999999999</v>
      </c>
      <c r="I209" s="24">
        <f t="shared" si="4"/>
        <v>1024.6132</v>
      </c>
    </row>
    <row r="210" spans="2:9" ht="63.75" x14ac:dyDescent="0.2">
      <c r="B210" s="12" t="s">
        <v>384</v>
      </c>
      <c r="C210" s="13" t="s">
        <v>385</v>
      </c>
      <c r="D210" s="14" t="s">
        <v>135</v>
      </c>
      <c r="E210" s="12">
        <v>10</v>
      </c>
      <c r="F210" s="15">
        <v>77.08</v>
      </c>
      <c r="G210" s="24">
        <f t="shared" si="5"/>
        <v>507.9572</v>
      </c>
      <c r="H210" s="15">
        <v>770.8</v>
      </c>
      <c r="I210" s="24">
        <f t="shared" si="4"/>
        <v>5079.5719999999992</v>
      </c>
    </row>
    <row r="211" spans="2:9" ht="63.75" x14ac:dyDescent="0.2">
      <c r="B211" s="12" t="s">
        <v>386</v>
      </c>
      <c r="C211" s="13" t="s">
        <v>387</v>
      </c>
      <c r="D211" s="14" t="s">
        <v>135</v>
      </c>
      <c r="E211" s="12">
        <v>3</v>
      </c>
      <c r="F211" s="15">
        <v>90.39</v>
      </c>
      <c r="G211" s="24">
        <f t="shared" si="5"/>
        <v>595.67010000000005</v>
      </c>
      <c r="H211" s="15">
        <v>271.17</v>
      </c>
      <c r="I211" s="24">
        <f t="shared" si="4"/>
        <v>1787.0103000000001</v>
      </c>
    </row>
    <row r="212" spans="2:9" ht="63.75" x14ac:dyDescent="0.2">
      <c r="B212" s="12" t="s">
        <v>388</v>
      </c>
      <c r="C212" s="13" t="s">
        <v>389</v>
      </c>
      <c r="D212" s="14" t="s">
        <v>135</v>
      </c>
      <c r="E212" s="12">
        <v>18</v>
      </c>
      <c r="F212" s="15">
        <v>119.47</v>
      </c>
      <c r="G212" s="24">
        <f t="shared" si="5"/>
        <v>787.30729999999994</v>
      </c>
      <c r="H212" s="15">
        <v>2150.46</v>
      </c>
      <c r="I212" s="24">
        <f t="shared" si="4"/>
        <v>14171.5314</v>
      </c>
    </row>
    <row r="213" spans="2:9" ht="63.75" x14ac:dyDescent="0.2">
      <c r="B213" s="12" t="s">
        <v>390</v>
      </c>
      <c r="C213" s="13" t="s">
        <v>391</v>
      </c>
      <c r="D213" s="14" t="s">
        <v>135</v>
      </c>
      <c r="E213" s="12">
        <v>4</v>
      </c>
      <c r="F213" s="15">
        <v>181.95</v>
      </c>
      <c r="G213" s="24">
        <f t="shared" si="5"/>
        <v>1199.0504999999998</v>
      </c>
      <c r="H213" s="15">
        <v>727.8</v>
      </c>
      <c r="I213" s="24">
        <f t="shared" si="4"/>
        <v>4796.2019999999993</v>
      </c>
    </row>
    <row r="214" spans="2:9" ht="63.75" x14ac:dyDescent="0.2">
      <c r="B214" s="12" t="s">
        <v>392</v>
      </c>
      <c r="C214" s="13" t="s">
        <v>393</v>
      </c>
      <c r="D214" s="14" t="s">
        <v>135</v>
      </c>
      <c r="E214" s="12">
        <v>4</v>
      </c>
      <c r="F214" s="15">
        <v>236.29</v>
      </c>
      <c r="G214" s="24">
        <f t="shared" si="5"/>
        <v>1557.1510999999998</v>
      </c>
      <c r="H214" s="15">
        <v>945.16</v>
      </c>
      <c r="I214" s="24">
        <f t="shared" si="4"/>
        <v>6228.6043999999993</v>
      </c>
    </row>
    <row r="215" spans="2:9" ht="63.75" x14ac:dyDescent="0.2">
      <c r="B215" s="12" t="s">
        <v>394</v>
      </c>
      <c r="C215" s="13" t="s">
        <v>395</v>
      </c>
      <c r="D215" s="14" t="s">
        <v>135</v>
      </c>
      <c r="E215" s="12">
        <v>7</v>
      </c>
      <c r="F215" s="15">
        <v>270.61</v>
      </c>
      <c r="G215" s="24">
        <f t="shared" si="5"/>
        <v>1783.3199</v>
      </c>
      <c r="H215" s="15">
        <v>1894.27</v>
      </c>
      <c r="I215" s="24">
        <f t="shared" si="4"/>
        <v>12483.239299999999</v>
      </c>
    </row>
    <row r="216" spans="2:9" ht="63.75" x14ac:dyDescent="0.2">
      <c r="B216" s="12" t="s">
        <v>396</v>
      </c>
      <c r="C216" s="13" t="s">
        <v>397</v>
      </c>
      <c r="D216" s="14" t="s">
        <v>135</v>
      </c>
      <c r="E216" s="12">
        <v>5</v>
      </c>
      <c r="F216" s="15">
        <v>316.66000000000003</v>
      </c>
      <c r="G216" s="24">
        <f t="shared" si="5"/>
        <v>2086.7894000000001</v>
      </c>
      <c r="H216" s="15">
        <v>1583.3</v>
      </c>
      <c r="I216" s="24">
        <f t="shared" si="4"/>
        <v>10433.947</v>
      </c>
    </row>
    <row r="217" spans="2:9" ht="63.75" x14ac:dyDescent="0.2">
      <c r="B217" s="12" t="s">
        <v>398</v>
      </c>
      <c r="C217" s="13" t="s">
        <v>399</v>
      </c>
      <c r="D217" s="14" t="s">
        <v>156</v>
      </c>
      <c r="E217" s="12">
        <v>43.595999999999997</v>
      </c>
      <c r="F217" s="15">
        <v>513.16999999999996</v>
      </c>
      <c r="G217" s="24">
        <f t="shared" si="5"/>
        <v>3381.7902999999997</v>
      </c>
      <c r="H217" s="15">
        <v>22372.16</v>
      </c>
      <c r="I217" s="24">
        <f t="shared" si="4"/>
        <v>147432.5344</v>
      </c>
    </row>
    <row r="218" spans="2:9" ht="63.75" x14ac:dyDescent="0.2">
      <c r="B218" s="12" t="s">
        <v>400</v>
      </c>
      <c r="C218" s="13" t="s">
        <v>401</v>
      </c>
      <c r="D218" s="14" t="s">
        <v>156</v>
      </c>
      <c r="E218" s="12">
        <v>22.835999999999999</v>
      </c>
      <c r="F218" s="15">
        <v>772.4</v>
      </c>
      <c r="G218" s="24">
        <f t="shared" si="5"/>
        <v>5090.116</v>
      </c>
      <c r="H218" s="15">
        <v>17638.53</v>
      </c>
      <c r="I218" s="24">
        <f t="shared" si="4"/>
        <v>116237.91269999999</v>
      </c>
    </row>
    <row r="219" spans="2:9" ht="63.75" x14ac:dyDescent="0.2">
      <c r="B219" s="12" t="s">
        <v>402</v>
      </c>
      <c r="C219" s="13" t="s">
        <v>403</v>
      </c>
      <c r="D219" s="14" t="s">
        <v>156</v>
      </c>
      <c r="E219" s="12">
        <v>53.28</v>
      </c>
      <c r="F219" s="15">
        <v>777.5</v>
      </c>
      <c r="G219" s="24">
        <f t="shared" si="5"/>
        <v>5123.7249999999995</v>
      </c>
      <c r="H219" s="15">
        <v>41425.199999999997</v>
      </c>
      <c r="I219" s="24">
        <f t="shared" si="4"/>
        <v>272992.06799999997</v>
      </c>
    </row>
    <row r="220" spans="2:9" ht="63.75" x14ac:dyDescent="0.2">
      <c r="B220" s="12" t="s">
        <v>404</v>
      </c>
      <c r="C220" s="13" t="s">
        <v>405</v>
      </c>
      <c r="D220" s="14" t="s">
        <v>156</v>
      </c>
      <c r="E220" s="12">
        <v>5.19</v>
      </c>
      <c r="F220" s="15">
        <v>905.71</v>
      </c>
      <c r="G220" s="24">
        <f t="shared" si="5"/>
        <v>5968.6288999999997</v>
      </c>
      <c r="H220" s="15">
        <v>4700.63</v>
      </c>
      <c r="I220" s="24">
        <f t="shared" si="4"/>
        <v>30977.151699999999</v>
      </c>
    </row>
    <row r="221" spans="2:9" ht="63.75" x14ac:dyDescent="0.2">
      <c r="B221" s="12" t="s">
        <v>406</v>
      </c>
      <c r="C221" s="13" t="s">
        <v>407</v>
      </c>
      <c r="D221" s="14" t="s">
        <v>156</v>
      </c>
      <c r="E221" s="12">
        <v>144.28200000000001</v>
      </c>
      <c r="F221" s="15">
        <v>1152</v>
      </c>
      <c r="G221" s="24">
        <f t="shared" si="5"/>
        <v>7591.68</v>
      </c>
      <c r="H221" s="15">
        <v>166212.85999999999</v>
      </c>
      <c r="I221" s="24">
        <f t="shared" si="4"/>
        <v>1095342.7474</v>
      </c>
    </row>
    <row r="222" spans="2:9" ht="63.75" x14ac:dyDescent="0.2">
      <c r="B222" s="12" t="s">
        <v>408</v>
      </c>
      <c r="C222" s="13" t="s">
        <v>409</v>
      </c>
      <c r="D222" s="14" t="s">
        <v>156</v>
      </c>
      <c r="E222" s="12">
        <v>9.3420000000000005</v>
      </c>
      <c r="F222" s="15">
        <v>35.700000000000003</v>
      </c>
      <c r="G222" s="24">
        <f t="shared" si="5"/>
        <v>235.26300000000001</v>
      </c>
      <c r="H222" s="15">
        <v>333.51</v>
      </c>
      <c r="I222" s="24">
        <f t="shared" si="4"/>
        <v>2197.8308999999999</v>
      </c>
    </row>
    <row r="223" spans="2:9" ht="63.75" x14ac:dyDescent="0.2">
      <c r="B223" s="12" t="s">
        <v>410</v>
      </c>
      <c r="C223" s="13" t="s">
        <v>411</v>
      </c>
      <c r="D223" s="14" t="s">
        <v>156</v>
      </c>
      <c r="E223" s="12">
        <v>75.774000000000001</v>
      </c>
      <c r="F223" s="15">
        <v>74.25</v>
      </c>
      <c r="G223" s="24">
        <f t="shared" si="5"/>
        <v>489.3075</v>
      </c>
      <c r="H223" s="15">
        <v>5626.22</v>
      </c>
      <c r="I223" s="24">
        <f t="shared" si="4"/>
        <v>37076.789799999999</v>
      </c>
    </row>
    <row r="224" spans="2:9" ht="63.75" x14ac:dyDescent="0.2">
      <c r="B224" s="12" t="s">
        <v>412</v>
      </c>
      <c r="C224" s="13" t="s">
        <v>413</v>
      </c>
      <c r="D224" s="14" t="s">
        <v>156</v>
      </c>
      <c r="E224" s="12">
        <v>12.456</v>
      </c>
      <c r="F224" s="15">
        <v>122.86</v>
      </c>
      <c r="G224" s="24">
        <f t="shared" si="5"/>
        <v>809.64739999999995</v>
      </c>
      <c r="H224" s="15">
        <v>1530.34</v>
      </c>
      <c r="I224" s="24">
        <f t="shared" si="4"/>
        <v>10084.9406</v>
      </c>
    </row>
    <row r="225" spans="2:9" ht="63.75" x14ac:dyDescent="0.2">
      <c r="B225" s="12" t="s">
        <v>414</v>
      </c>
      <c r="C225" s="13" t="s">
        <v>415</v>
      </c>
      <c r="D225" s="14" t="s">
        <v>156</v>
      </c>
      <c r="E225" s="12">
        <v>106.914</v>
      </c>
      <c r="F225" s="15">
        <v>219.85</v>
      </c>
      <c r="G225" s="24">
        <f t="shared" si="5"/>
        <v>1448.8115</v>
      </c>
      <c r="H225" s="15">
        <v>23505.040000000001</v>
      </c>
      <c r="I225" s="24">
        <f t="shared" si="4"/>
        <v>154898.21359999999</v>
      </c>
    </row>
    <row r="226" spans="2:9" ht="63.75" x14ac:dyDescent="0.2">
      <c r="B226" s="12" t="s">
        <v>416</v>
      </c>
      <c r="C226" s="13" t="s">
        <v>417</v>
      </c>
      <c r="D226" s="14" t="s">
        <v>156</v>
      </c>
      <c r="E226" s="12">
        <v>21.797999999999998</v>
      </c>
      <c r="F226" s="15">
        <v>246.9</v>
      </c>
      <c r="G226" s="24">
        <f t="shared" si="5"/>
        <v>1627.0709999999999</v>
      </c>
      <c r="H226" s="15">
        <v>5381.93</v>
      </c>
      <c r="I226" s="24">
        <f t="shared" si="4"/>
        <v>35466.918700000002</v>
      </c>
    </row>
    <row r="227" spans="2:9" ht="63.75" x14ac:dyDescent="0.2">
      <c r="B227" s="12" t="s">
        <v>418</v>
      </c>
      <c r="C227" s="13" t="s">
        <v>419</v>
      </c>
      <c r="D227" s="14" t="s">
        <v>156</v>
      </c>
      <c r="E227" s="12">
        <v>21.797999999999998</v>
      </c>
      <c r="F227" s="15">
        <v>353.94</v>
      </c>
      <c r="G227" s="24">
        <f t="shared" si="5"/>
        <v>2332.4645999999998</v>
      </c>
      <c r="H227" s="15">
        <v>7715.18</v>
      </c>
      <c r="I227" s="24">
        <f t="shared" si="4"/>
        <v>50843.036200000002</v>
      </c>
    </row>
    <row r="228" spans="2:9" ht="63.75" x14ac:dyDescent="0.2">
      <c r="B228" s="12" t="s">
        <v>420</v>
      </c>
      <c r="C228" s="13" t="s">
        <v>421</v>
      </c>
      <c r="D228" s="14" t="s">
        <v>422</v>
      </c>
      <c r="E228" s="12">
        <v>36</v>
      </c>
      <c r="F228" s="15">
        <v>183.53</v>
      </c>
      <c r="G228" s="24">
        <f t="shared" si="5"/>
        <v>1209.4627</v>
      </c>
      <c r="H228" s="15">
        <v>6607.08</v>
      </c>
      <c r="I228" s="24">
        <f t="shared" si="4"/>
        <v>43540.657200000001</v>
      </c>
    </row>
    <row r="229" spans="2:9" ht="63.75" x14ac:dyDescent="0.2">
      <c r="B229" s="12" t="s">
        <v>423</v>
      </c>
      <c r="C229" s="13" t="s">
        <v>424</v>
      </c>
      <c r="D229" s="14" t="s">
        <v>422</v>
      </c>
      <c r="E229" s="12">
        <v>3</v>
      </c>
      <c r="F229" s="15">
        <v>344.16</v>
      </c>
      <c r="G229" s="24">
        <f t="shared" si="5"/>
        <v>2268.0144</v>
      </c>
      <c r="H229" s="15">
        <v>1032.48</v>
      </c>
      <c r="I229" s="24">
        <f t="shared" si="4"/>
        <v>6804.0432000000001</v>
      </c>
    </row>
    <row r="230" spans="2:9" ht="63.75" x14ac:dyDescent="0.2">
      <c r="B230" s="12" t="s">
        <v>425</v>
      </c>
      <c r="C230" s="13" t="s">
        <v>426</v>
      </c>
      <c r="D230" s="14" t="s">
        <v>422</v>
      </c>
      <c r="E230" s="12">
        <v>1</v>
      </c>
      <c r="F230" s="15">
        <v>413.53</v>
      </c>
      <c r="G230" s="24">
        <f t="shared" si="5"/>
        <v>2725.1626999999999</v>
      </c>
      <c r="H230" s="15">
        <v>413.53</v>
      </c>
      <c r="I230" s="24">
        <f t="shared" si="4"/>
        <v>2725.1626999999999</v>
      </c>
    </row>
    <row r="231" spans="2:9" ht="63.75" x14ac:dyDescent="0.2">
      <c r="B231" s="12" t="s">
        <v>427</v>
      </c>
      <c r="C231" s="13" t="s">
        <v>428</v>
      </c>
      <c r="D231" s="14" t="s">
        <v>422</v>
      </c>
      <c r="E231" s="12">
        <v>9</v>
      </c>
      <c r="F231" s="15">
        <v>519.46</v>
      </c>
      <c r="G231" s="24">
        <f t="shared" si="5"/>
        <v>3423.2414000000003</v>
      </c>
      <c r="H231" s="15">
        <v>4675.1400000000003</v>
      </c>
      <c r="I231" s="24">
        <f t="shared" si="4"/>
        <v>30809.172600000002</v>
      </c>
    </row>
    <row r="232" spans="2:9" ht="63.75" x14ac:dyDescent="0.2">
      <c r="B232" s="12" t="s">
        <v>429</v>
      </c>
      <c r="C232" s="13" t="s">
        <v>430</v>
      </c>
      <c r="D232" s="14" t="s">
        <v>422</v>
      </c>
      <c r="E232" s="12">
        <v>3.5</v>
      </c>
      <c r="F232" s="15">
        <v>948.24</v>
      </c>
      <c r="G232" s="24">
        <f t="shared" si="5"/>
        <v>6248.9016000000001</v>
      </c>
      <c r="H232" s="15">
        <v>3318.84</v>
      </c>
      <c r="I232" s="24">
        <f t="shared" si="4"/>
        <v>21871.155600000002</v>
      </c>
    </row>
    <row r="233" spans="2:9" ht="63.75" x14ac:dyDescent="0.2">
      <c r="B233" s="12" t="s">
        <v>431</v>
      </c>
      <c r="C233" s="13" t="s">
        <v>432</v>
      </c>
      <c r="D233" s="14" t="s">
        <v>422</v>
      </c>
      <c r="E233" s="12">
        <v>1.5</v>
      </c>
      <c r="F233" s="15">
        <v>1687.06</v>
      </c>
      <c r="G233" s="24">
        <f t="shared" si="5"/>
        <v>11117.725399999999</v>
      </c>
      <c r="H233" s="15">
        <v>2530.59</v>
      </c>
      <c r="I233" s="24">
        <f t="shared" si="4"/>
        <v>16676.588100000001</v>
      </c>
    </row>
    <row r="234" spans="2:9" ht="63.75" x14ac:dyDescent="0.2">
      <c r="B234" s="12" t="s">
        <v>433</v>
      </c>
      <c r="C234" s="13" t="s">
        <v>434</v>
      </c>
      <c r="D234" s="14" t="s">
        <v>422</v>
      </c>
      <c r="E234" s="12">
        <v>1</v>
      </c>
      <c r="F234" s="15">
        <v>4076.29</v>
      </c>
      <c r="G234" s="24">
        <f t="shared" si="5"/>
        <v>26862.751099999998</v>
      </c>
      <c r="H234" s="15">
        <v>4076.29</v>
      </c>
      <c r="I234" s="24">
        <f t="shared" si="4"/>
        <v>26862.751099999998</v>
      </c>
    </row>
    <row r="235" spans="2:9" ht="38.25" x14ac:dyDescent="0.2">
      <c r="B235" s="12" t="s">
        <v>435</v>
      </c>
      <c r="C235" s="13" t="s">
        <v>436</v>
      </c>
      <c r="D235" s="14" t="s">
        <v>13</v>
      </c>
      <c r="E235" s="12">
        <v>0.41804999999999998</v>
      </c>
      <c r="F235" s="15">
        <v>21975.68</v>
      </c>
      <c r="G235" s="24">
        <f t="shared" si="5"/>
        <v>144819.73120000001</v>
      </c>
      <c r="H235" s="15">
        <v>9186.93</v>
      </c>
      <c r="I235" s="24">
        <f t="shared" si="4"/>
        <v>60541.868699999999</v>
      </c>
    </row>
    <row r="236" spans="2:9" ht="38.25" x14ac:dyDescent="0.2">
      <c r="B236" s="12" t="s">
        <v>437</v>
      </c>
      <c r="C236" s="13" t="s">
        <v>438</v>
      </c>
      <c r="D236" s="14" t="s">
        <v>13</v>
      </c>
      <c r="E236" s="12">
        <v>8.4000000000000005E-2</v>
      </c>
      <c r="F236" s="15">
        <v>18314.48</v>
      </c>
      <c r="G236" s="24">
        <f t="shared" si="5"/>
        <v>120692.42319999999</v>
      </c>
      <c r="H236" s="15">
        <v>1538.42</v>
      </c>
      <c r="I236" s="24">
        <f t="shared" si="4"/>
        <v>10138.1878</v>
      </c>
    </row>
    <row r="237" spans="2:9" ht="63.75" x14ac:dyDescent="0.2">
      <c r="B237" s="12" t="s">
        <v>439</v>
      </c>
      <c r="C237" s="13" t="s">
        <v>440</v>
      </c>
      <c r="D237" s="14" t="s">
        <v>135</v>
      </c>
      <c r="E237" s="12">
        <v>4</v>
      </c>
      <c r="F237" s="15">
        <v>20.77</v>
      </c>
      <c r="G237" s="24">
        <f t="shared" si="5"/>
        <v>136.87430000000001</v>
      </c>
      <c r="H237" s="15">
        <v>83.08</v>
      </c>
      <c r="I237" s="24">
        <f t="shared" ref="I237:I260" si="6">H237*6.59</f>
        <v>547.49720000000002</v>
      </c>
    </row>
    <row r="238" spans="2:9" ht="63.75" x14ac:dyDescent="0.2">
      <c r="B238" s="12" t="s">
        <v>441</v>
      </c>
      <c r="C238" s="13" t="s">
        <v>442</v>
      </c>
      <c r="D238" s="14" t="s">
        <v>135</v>
      </c>
      <c r="E238" s="12">
        <v>7</v>
      </c>
      <c r="F238" s="15">
        <v>2305.13</v>
      </c>
      <c r="G238" s="24">
        <f t="shared" ref="G238:G260" si="7">F238*6.59</f>
        <v>15190.806700000001</v>
      </c>
      <c r="H238" s="15">
        <v>16135.91</v>
      </c>
      <c r="I238" s="24">
        <f t="shared" si="6"/>
        <v>106335.64689999999</v>
      </c>
    </row>
    <row r="239" spans="2:9" ht="63.75" x14ac:dyDescent="0.2">
      <c r="B239" s="12" t="s">
        <v>443</v>
      </c>
      <c r="C239" s="13" t="s">
        <v>444</v>
      </c>
      <c r="D239" s="14" t="s">
        <v>135</v>
      </c>
      <c r="E239" s="12">
        <v>1</v>
      </c>
      <c r="F239" s="15">
        <v>1724.92</v>
      </c>
      <c r="G239" s="24">
        <f t="shared" si="7"/>
        <v>11367.2228</v>
      </c>
      <c r="H239" s="15">
        <v>1724.92</v>
      </c>
      <c r="I239" s="24">
        <f t="shared" si="6"/>
        <v>11367.2228</v>
      </c>
    </row>
    <row r="240" spans="2:9" ht="63.75" x14ac:dyDescent="0.2">
      <c r="B240" s="12" t="s">
        <v>445</v>
      </c>
      <c r="C240" s="13" t="s">
        <v>446</v>
      </c>
      <c r="D240" s="14" t="s">
        <v>135</v>
      </c>
      <c r="E240" s="12">
        <v>9</v>
      </c>
      <c r="F240" s="15">
        <v>62.05</v>
      </c>
      <c r="G240" s="24">
        <f t="shared" si="7"/>
        <v>408.90949999999998</v>
      </c>
      <c r="H240" s="15">
        <v>558.45000000000005</v>
      </c>
      <c r="I240" s="24">
        <f t="shared" si="6"/>
        <v>3680.1855</v>
      </c>
    </row>
    <row r="241" spans="2:9" ht="63.75" x14ac:dyDescent="0.2">
      <c r="B241" s="12" t="s">
        <v>447</v>
      </c>
      <c r="C241" s="13" t="s">
        <v>448</v>
      </c>
      <c r="D241" s="14" t="s">
        <v>135</v>
      </c>
      <c r="E241" s="12">
        <v>4</v>
      </c>
      <c r="F241" s="15">
        <v>224</v>
      </c>
      <c r="G241" s="24">
        <f t="shared" si="7"/>
        <v>1476.1599999999999</v>
      </c>
      <c r="H241" s="15">
        <v>896</v>
      </c>
      <c r="I241" s="24">
        <f t="shared" si="6"/>
        <v>5904.6399999999994</v>
      </c>
    </row>
    <row r="242" spans="2:9" ht="51" x14ac:dyDescent="0.2">
      <c r="B242" s="12" t="s">
        <v>449</v>
      </c>
      <c r="C242" s="13" t="s">
        <v>450</v>
      </c>
      <c r="D242" s="14" t="s">
        <v>135</v>
      </c>
      <c r="E242" s="12">
        <v>4</v>
      </c>
      <c r="F242" s="15">
        <v>77.62</v>
      </c>
      <c r="G242" s="24">
        <f t="shared" si="7"/>
        <v>511.51580000000001</v>
      </c>
      <c r="H242" s="15">
        <v>310.48</v>
      </c>
      <c r="I242" s="24">
        <f t="shared" si="6"/>
        <v>2046.0632000000001</v>
      </c>
    </row>
    <row r="243" spans="2:9" ht="51" x14ac:dyDescent="0.2">
      <c r="B243" s="12" t="s">
        <v>451</v>
      </c>
      <c r="C243" s="13" t="s">
        <v>452</v>
      </c>
      <c r="D243" s="14" t="s">
        <v>135</v>
      </c>
      <c r="E243" s="12">
        <v>1</v>
      </c>
      <c r="F243" s="15">
        <v>84.96</v>
      </c>
      <c r="G243" s="24">
        <f t="shared" si="7"/>
        <v>559.88639999999998</v>
      </c>
      <c r="H243" s="15">
        <v>84.96</v>
      </c>
      <c r="I243" s="24">
        <f t="shared" si="6"/>
        <v>559.88639999999998</v>
      </c>
    </row>
    <row r="244" spans="2:9" ht="51" x14ac:dyDescent="0.2">
      <c r="B244" s="12" t="s">
        <v>453</v>
      </c>
      <c r="C244" s="13" t="s">
        <v>454</v>
      </c>
      <c r="D244" s="14" t="s">
        <v>135</v>
      </c>
      <c r="E244" s="12">
        <v>2</v>
      </c>
      <c r="F244" s="15">
        <v>167.38</v>
      </c>
      <c r="G244" s="24">
        <f t="shared" si="7"/>
        <v>1103.0342000000001</v>
      </c>
      <c r="H244" s="15">
        <v>334.76</v>
      </c>
      <c r="I244" s="24">
        <f t="shared" si="6"/>
        <v>2206.0684000000001</v>
      </c>
    </row>
    <row r="245" spans="2:9" ht="51" x14ac:dyDescent="0.2">
      <c r="B245" s="12" t="s">
        <v>455</v>
      </c>
      <c r="C245" s="13" t="s">
        <v>456</v>
      </c>
      <c r="D245" s="14" t="s">
        <v>135</v>
      </c>
      <c r="E245" s="12">
        <v>1</v>
      </c>
      <c r="F245" s="15">
        <v>157.49</v>
      </c>
      <c r="G245" s="24">
        <f t="shared" si="7"/>
        <v>1037.8591000000001</v>
      </c>
      <c r="H245" s="15">
        <v>157.49</v>
      </c>
      <c r="I245" s="24">
        <f t="shared" si="6"/>
        <v>1037.8591000000001</v>
      </c>
    </row>
    <row r="246" spans="2:9" ht="51" x14ac:dyDescent="0.2">
      <c r="B246" s="12" t="s">
        <v>457</v>
      </c>
      <c r="C246" s="13" t="s">
        <v>458</v>
      </c>
      <c r="D246" s="14" t="s">
        <v>135</v>
      </c>
      <c r="E246" s="12">
        <v>1</v>
      </c>
      <c r="F246" s="15">
        <v>216.38</v>
      </c>
      <c r="G246" s="24">
        <f t="shared" si="7"/>
        <v>1425.9441999999999</v>
      </c>
      <c r="H246" s="15">
        <v>216.38</v>
      </c>
      <c r="I246" s="24">
        <f t="shared" si="6"/>
        <v>1425.9441999999999</v>
      </c>
    </row>
    <row r="247" spans="2:9" ht="51" x14ac:dyDescent="0.2">
      <c r="B247" s="12" t="s">
        <v>459</v>
      </c>
      <c r="C247" s="13" t="s">
        <v>460</v>
      </c>
      <c r="D247" s="14" t="s">
        <v>135</v>
      </c>
      <c r="E247" s="12">
        <v>1</v>
      </c>
      <c r="F247" s="15">
        <v>292.44</v>
      </c>
      <c r="G247" s="24">
        <f t="shared" si="7"/>
        <v>1927.1795999999999</v>
      </c>
      <c r="H247" s="15">
        <v>292.44</v>
      </c>
      <c r="I247" s="24">
        <f t="shared" si="6"/>
        <v>1927.1795999999999</v>
      </c>
    </row>
    <row r="248" spans="2:9" ht="51" x14ac:dyDescent="0.2">
      <c r="B248" s="12" t="s">
        <v>461</v>
      </c>
      <c r="C248" s="13" t="s">
        <v>462</v>
      </c>
      <c r="D248" s="14" t="s">
        <v>135</v>
      </c>
      <c r="E248" s="12">
        <v>1</v>
      </c>
      <c r="F248" s="15">
        <v>608.91999999999996</v>
      </c>
      <c r="G248" s="24">
        <f t="shared" si="7"/>
        <v>4012.7827999999995</v>
      </c>
      <c r="H248" s="15">
        <v>608.91999999999996</v>
      </c>
      <c r="I248" s="24">
        <f t="shared" si="6"/>
        <v>4012.7827999999995</v>
      </c>
    </row>
    <row r="249" spans="2:9" ht="51" x14ac:dyDescent="0.2">
      <c r="B249" s="12" t="s">
        <v>463</v>
      </c>
      <c r="C249" s="13" t="s">
        <v>464</v>
      </c>
      <c r="D249" s="14" t="s">
        <v>135</v>
      </c>
      <c r="E249" s="12">
        <v>2</v>
      </c>
      <c r="F249" s="15">
        <v>2122.38</v>
      </c>
      <c r="G249" s="24">
        <f t="shared" si="7"/>
        <v>13986.484200000001</v>
      </c>
      <c r="H249" s="15">
        <v>4244.76</v>
      </c>
      <c r="I249" s="24">
        <f t="shared" si="6"/>
        <v>27972.968400000002</v>
      </c>
    </row>
    <row r="250" spans="2:9" ht="51" x14ac:dyDescent="0.2">
      <c r="B250" s="12" t="s">
        <v>465</v>
      </c>
      <c r="C250" s="13" t="s">
        <v>466</v>
      </c>
      <c r="D250" s="14" t="s">
        <v>135</v>
      </c>
      <c r="E250" s="12">
        <v>1</v>
      </c>
      <c r="F250" s="15">
        <v>2039.2</v>
      </c>
      <c r="G250" s="24">
        <f t="shared" si="7"/>
        <v>13438.328</v>
      </c>
      <c r="H250" s="15">
        <v>2039.2</v>
      </c>
      <c r="I250" s="24">
        <f t="shared" si="6"/>
        <v>13438.328</v>
      </c>
    </row>
    <row r="251" spans="2:9" ht="63.75" x14ac:dyDescent="0.2">
      <c r="B251" s="12" t="s">
        <v>467</v>
      </c>
      <c r="C251" s="13" t="s">
        <v>468</v>
      </c>
      <c r="D251" s="14" t="s">
        <v>135</v>
      </c>
      <c r="E251" s="12">
        <v>32</v>
      </c>
      <c r="F251" s="15">
        <v>236.79</v>
      </c>
      <c r="G251" s="24">
        <f t="shared" si="7"/>
        <v>1560.4460999999999</v>
      </c>
      <c r="H251" s="15">
        <v>7577.28</v>
      </c>
      <c r="I251" s="24">
        <f t="shared" si="6"/>
        <v>49934.275199999996</v>
      </c>
    </row>
    <row r="252" spans="2:9" ht="63.75" x14ac:dyDescent="0.2">
      <c r="B252" s="12" t="s">
        <v>469</v>
      </c>
      <c r="C252" s="13" t="s">
        <v>470</v>
      </c>
      <c r="D252" s="14" t="s">
        <v>135</v>
      </c>
      <c r="E252" s="12">
        <v>1</v>
      </c>
      <c r="F252" s="15">
        <v>404.3</v>
      </c>
      <c r="G252" s="24">
        <f t="shared" si="7"/>
        <v>2664.337</v>
      </c>
      <c r="H252" s="15">
        <v>404.3</v>
      </c>
      <c r="I252" s="24">
        <f t="shared" si="6"/>
        <v>2664.337</v>
      </c>
    </row>
    <row r="253" spans="2:9" ht="63.75" x14ac:dyDescent="0.2">
      <c r="B253" s="12" t="s">
        <v>471</v>
      </c>
      <c r="C253" s="13" t="s">
        <v>472</v>
      </c>
      <c r="D253" s="14" t="s">
        <v>135</v>
      </c>
      <c r="E253" s="12">
        <v>2</v>
      </c>
      <c r="F253" s="15">
        <v>632.88</v>
      </c>
      <c r="G253" s="24">
        <f t="shared" si="7"/>
        <v>4170.6791999999996</v>
      </c>
      <c r="H253" s="15">
        <v>1265.76</v>
      </c>
      <c r="I253" s="24">
        <f t="shared" si="6"/>
        <v>8341.3583999999992</v>
      </c>
    </row>
    <row r="254" spans="2:9" ht="63.75" x14ac:dyDescent="0.2">
      <c r="B254" s="12" t="s">
        <v>473</v>
      </c>
      <c r="C254" s="13" t="s">
        <v>474</v>
      </c>
      <c r="D254" s="14" t="s">
        <v>135</v>
      </c>
      <c r="E254" s="12">
        <v>1</v>
      </c>
      <c r="F254" s="15">
        <v>689.57</v>
      </c>
      <c r="G254" s="24">
        <f t="shared" si="7"/>
        <v>4544.2663000000002</v>
      </c>
      <c r="H254" s="15">
        <v>689.57</v>
      </c>
      <c r="I254" s="24">
        <f t="shared" si="6"/>
        <v>4544.2663000000002</v>
      </c>
    </row>
    <row r="255" spans="2:9" ht="63.75" x14ac:dyDescent="0.2">
      <c r="B255" s="12" t="s">
        <v>475</v>
      </c>
      <c r="C255" s="13" t="s">
        <v>476</v>
      </c>
      <c r="D255" s="14" t="s">
        <v>135</v>
      </c>
      <c r="E255" s="12">
        <v>1</v>
      </c>
      <c r="F255" s="15">
        <v>1132.4000000000001</v>
      </c>
      <c r="G255" s="24">
        <f t="shared" si="7"/>
        <v>7462.5160000000005</v>
      </c>
      <c r="H255" s="15">
        <v>1132.4000000000001</v>
      </c>
      <c r="I255" s="24">
        <f t="shared" si="6"/>
        <v>7462.5160000000005</v>
      </c>
    </row>
    <row r="256" spans="2:9" ht="63.75" x14ac:dyDescent="0.2">
      <c r="B256" s="12" t="s">
        <v>477</v>
      </c>
      <c r="C256" s="13" t="s">
        <v>478</v>
      </c>
      <c r="D256" s="14" t="s">
        <v>135</v>
      </c>
      <c r="E256" s="12">
        <v>1</v>
      </c>
      <c r="F256" s="15">
        <v>1151.6199999999999</v>
      </c>
      <c r="G256" s="24">
        <f t="shared" si="7"/>
        <v>7589.1757999999991</v>
      </c>
      <c r="H256" s="15">
        <v>1151.6199999999999</v>
      </c>
      <c r="I256" s="24">
        <f t="shared" si="6"/>
        <v>7589.1757999999991</v>
      </c>
    </row>
    <row r="257" spans="2:9" ht="63.75" x14ac:dyDescent="0.2">
      <c r="B257" s="12" t="s">
        <v>479</v>
      </c>
      <c r="C257" s="13" t="s">
        <v>480</v>
      </c>
      <c r="D257" s="14" t="s">
        <v>135</v>
      </c>
      <c r="E257" s="12">
        <v>1</v>
      </c>
      <c r="F257" s="15">
        <v>1744.37</v>
      </c>
      <c r="G257" s="24">
        <f t="shared" si="7"/>
        <v>11495.398299999999</v>
      </c>
      <c r="H257" s="15">
        <v>1744.37</v>
      </c>
      <c r="I257" s="24">
        <f t="shared" si="6"/>
        <v>11495.398299999999</v>
      </c>
    </row>
    <row r="258" spans="2:9" ht="63.75" x14ac:dyDescent="0.2">
      <c r="B258" s="12" t="s">
        <v>479</v>
      </c>
      <c r="C258" s="13" t="s">
        <v>480</v>
      </c>
      <c r="D258" s="14" t="s">
        <v>135</v>
      </c>
      <c r="E258" s="12">
        <v>1</v>
      </c>
      <c r="F258" s="15">
        <v>1744.37</v>
      </c>
      <c r="G258" s="24">
        <f t="shared" si="7"/>
        <v>11495.398299999999</v>
      </c>
      <c r="H258" s="15">
        <v>1744.37</v>
      </c>
      <c r="I258" s="24">
        <f t="shared" si="6"/>
        <v>11495.398299999999</v>
      </c>
    </row>
    <row r="259" spans="2:9" ht="63.75" x14ac:dyDescent="0.2">
      <c r="B259" s="12" t="s">
        <v>481</v>
      </c>
      <c r="C259" s="13" t="s">
        <v>482</v>
      </c>
      <c r="D259" s="14" t="s">
        <v>135</v>
      </c>
      <c r="E259" s="12">
        <v>4</v>
      </c>
      <c r="F259" s="15">
        <v>111.84</v>
      </c>
      <c r="G259" s="24">
        <f t="shared" si="7"/>
        <v>737.02560000000005</v>
      </c>
      <c r="H259" s="15">
        <v>447.36</v>
      </c>
      <c r="I259" s="24">
        <f t="shared" si="6"/>
        <v>2948.1024000000002</v>
      </c>
    </row>
    <row r="260" spans="2:9" ht="63.75" x14ac:dyDescent="0.2">
      <c r="B260" s="12" t="s">
        <v>483</v>
      </c>
      <c r="C260" s="13" t="s">
        <v>484</v>
      </c>
      <c r="D260" s="14" t="s">
        <v>135</v>
      </c>
      <c r="E260" s="12">
        <v>1</v>
      </c>
      <c r="F260" s="15">
        <v>1276.8</v>
      </c>
      <c r="G260" s="24">
        <f t="shared" si="7"/>
        <v>8414.1119999999992</v>
      </c>
      <c r="H260" s="15">
        <v>1276.8</v>
      </c>
      <c r="I260" s="24">
        <f t="shared" si="6"/>
        <v>8414.1119999999992</v>
      </c>
    </row>
    <row r="261" spans="2:9" x14ac:dyDescent="0.2">
      <c r="B261" s="16" t="s">
        <v>485</v>
      </c>
      <c r="C261" s="17" t="s">
        <v>486</v>
      </c>
      <c r="D261" s="18"/>
      <c r="E261" s="16" t="s">
        <v>485</v>
      </c>
      <c r="F261" s="19"/>
      <c r="G261" s="19"/>
      <c r="H261" s="23">
        <v>9216341.1500000004</v>
      </c>
      <c r="I261" s="23">
        <f>SUM(I15:I260)</f>
        <v>62302774.596800022</v>
      </c>
    </row>
    <row r="262" spans="2:9" ht="17.850000000000001" customHeight="1" x14ac:dyDescent="0.2">
      <c r="B262" s="27" t="s">
        <v>487</v>
      </c>
      <c r="C262" s="28"/>
      <c r="D262" s="28"/>
      <c r="E262" s="28"/>
      <c r="F262" s="28"/>
      <c r="G262" s="28"/>
      <c r="H262" s="28"/>
      <c r="I262" s="28"/>
    </row>
    <row r="263" spans="2:9" ht="76.5" x14ac:dyDescent="0.2">
      <c r="B263" s="12" t="s">
        <v>488</v>
      </c>
      <c r="C263" s="13" t="s">
        <v>489</v>
      </c>
      <c r="D263" s="14" t="s">
        <v>250</v>
      </c>
      <c r="E263" s="12">
        <v>2</v>
      </c>
      <c r="F263" s="15">
        <v>115.07</v>
      </c>
      <c r="G263" s="15">
        <v>2424.25</v>
      </c>
      <c r="H263" s="15">
        <v>230.14</v>
      </c>
      <c r="I263" s="15">
        <v>4848.5</v>
      </c>
    </row>
    <row r="264" spans="2:9" ht="76.5" x14ac:dyDescent="0.2">
      <c r="B264" s="12" t="s">
        <v>490</v>
      </c>
      <c r="C264" s="13" t="s">
        <v>491</v>
      </c>
      <c r="D264" s="14" t="s">
        <v>250</v>
      </c>
      <c r="E264" s="12">
        <v>2</v>
      </c>
      <c r="F264" s="15">
        <v>3544.92</v>
      </c>
      <c r="G264" s="15">
        <v>16271.19</v>
      </c>
      <c r="H264" s="15">
        <v>7089.84</v>
      </c>
      <c r="I264" s="15">
        <v>32542.38</v>
      </c>
    </row>
    <row r="265" spans="2:9" ht="76.5" x14ac:dyDescent="0.2">
      <c r="B265" s="12" t="s">
        <v>492</v>
      </c>
      <c r="C265" s="13" t="s">
        <v>493</v>
      </c>
      <c r="D265" s="14" t="s">
        <v>250</v>
      </c>
      <c r="E265" s="12">
        <v>2</v>
      </c>
      <c r="F265" s="15">
        <v>1969.4</v>
      </c>
      <c r="G265" s="15">
        <v>9039.5499999999993</v>
      </c>
      <c r="H265" s="15">
        <v>3938.8</v>
      </c>
      <c r="I265" s="15">
        <v>18079.099999999999</v>
      </c>
    </row>
    <row r="266" spans="2:9" ht="76.5" x14ac:dyDescent="0.2">
      <c r="B266" s="12" t="s">
        <v>494</v>
      </c>
      <c r="C266" s="13" t="s">
        <v>495</v>
      </c>
      <c r="D266" s="14" t="s">
        <v>250</v>
      </c>
      <c r="E266" s="12">
        <v>1</v>
      </c>
      <c r="F266" s="15"/>
      <c r="G266" s="15">
        <v>652633.13</v>
      </c>
      <c r="H266" s="15"/>
      <c r="I266" s="15">
        <v>652633.13</v>
      </c>
    </row>
    <row r="267" spans="2:9" ht="76.5" x14ac:dyDescent="0.2">
      <c r="B267" s="12" t="s">
        <v>494</v>
      </c>
      <c r="C267" s="13" t="s">
        <v>496</v>
      </c>
      <c r="D267" s="14" t="s">
        <v>250</v>
      </c>
      <c r="E267" s="12">
        <v>1</v>
      </c>
      <c r="F267" s="15"/>
      <c r="G267" s="15">
        <v>112538.54</v>
      </c>
      <c r="H267" s="15"/>
      <c r="I267" s="15">
        <v>112538.54</v>
      </c>
    </row>
    <row r="268" spans="2:9" ht="76.5" x14ac:dyDescent="0.2">
      <c r="B268" s="12" t="s">
        <v>494</v>
      </c>
      <c r="C268" s="13" t="s">
        <v>497</v>
      </c>
      <c r="D268" s="14" t="s">
        <v>250</v>
      </c>
      <c r="E268" s="12">
        <v>2</v>
      </c>
      <c r="F268" s="15"/>
      <c r="G268" s="15">
        <v>201575.05</v>
      </c>
      <c r="H268" s="15"/>
      <c r="I268" s="15">
        <v>403150.1</v>
      </c>
    </row>
    <row r="269" spans="2:9" ht="114.75" x14ac:dyDescent="0.2">
      <c r="B269" s="12" t="s">
        <v>494</v>
      </c>
      <c r="C269" s="13" t="s">
        <v>498</v>
      </c>
      <c r="D269" s="14" t="s">
        <v>250</v>
      </c>
      <c r="E269" s="12">
        <v>1</v>
      </c>
      <c r="F269" s="15"/>
      <c r="G269" s="15">
        <v>917934.83</v>
      </c>
      <c r="H269" s="15"/>
      <c r="I269" s="15">
        <v>917934.83</v>
      </c>
    </row>
    <row r="270" spans="2:9" ht="76.5" x14ac:dyDescent="0.2">
      <c r="B270" s="12" t="s">
        <v>499</v>
      </c>
      <c r="C270" s="13" t="s">
        <v>500</v>
      </c>
      <c r="D270" s="14" t="s">
        <v>250</v>
      </c>
      <c r="E270" s="12">
        <v>1</v>
      </c>
      <c r="F270" s="15">
        <v>7710.24</v>
      </c>
      <c r="G270" s="15">
        <v>35390</v>
      </c>
      <c r="H270" s="15">
        <v>7710.24</v>
      </c>
      <c r="I270" s="15">
        <v>35390</v>
      </c>
    </row>
    <row r="271" spans="2:9" ht="76.5" x14ac:dyDescent="0.2">
      <c r="B271" s="12" t="s">
        <v>499</v>
      </c>
      <c r="C271" s="13" t="s">
        <v>501</v>
      </c>
      <c r="D271" s="14" t="s">
        <v>250</v>
      </c>
      <c r="E271" s="12">
        <v>1</v>
      </c>
      <c r="F271" s="15">
        <v>7448.8</v>
      </c>
      <c r="G271" s="15">
        <v>34190</v>
      </c>
      <c r="H271" s="15">
        <v>7448.8</v>
      </c>
      <c r="I271" s="15">
        <v>34190</v>
      </c>
    </row>
    <row r="272" spans="2:9" ht="76.5" x14ac:dyDescent="0.2">
      <c r="B272" s="12" t="s">
        <v>502</v>
      </c>
      <c r="C272" s="13" t="s">
        <v>503</v>
      </c>
      <c r="D272" s="14" t="s">
        <v>250</v>
      </c>
      <c r="E272" s="12">
        <v>2</v>
      </c>
      <c r="F272" s="15">
        <v>657.31</v>
      </c>
      <c r="G272" s="15">
        <v>3017.05</v>
      </c>
      <c r="H272" s="15">
        <v>1314.62</v>
      </c>
      <c r="I272" s="15">
        <v>6034.1</v>
      </c>
    </row>
    <row r="273" spans="2:9" ht="89.25" x14ac:dyDescent="0.2">
      <c r="B273" s="12" t="s">
        <v>504</v>
      </c>
      <c r="C273" s="13" t="s">
        <v>505</v>
      </c>
      <c r="D273" s="14" t="s">
        <v>250</v>
      </c>
      <c r="E273" s="12">
        <v>1</v>
      </c>
      <c r="F273" s="15"/>
      <c r="G273" s="15">
        <v>432897.68</v>
      </c>
      <c r="H273" s="15"/>
      <c r="I273" s="15">
        <v>432897.68</v>
      </c>
    </row>
    <row r="274" spans="2:9" ht="89.25" x14ac:dyDescent="0.2">
      <c r="B274" s="12" t="s">
        <v>504</v>
      </c>
      <c r="C274" s="13" t="s">
        <v>506</v>
      </c>
      <c r="D274" s="14" t="s">
        <v>250</v>
      </c>
      <c r="E274" s="12">
        <v>1</v>
      </c>
      <c r="F274" s="15"/>
      <c r="G274" s="15">
        <v>441785.4</v>
      </c>
      <c r="H274" s="15"/>
      <c r="I274" s="15">
        <v>441785.4</v>
      </c>
    </row>
    <row r="275" spans="2:9" ht="76.5" x14ac:dyDescent="0.2">
      <c r="B275" s="12" t="s">
        <v>507</v>
      </c>
      <c r="C275" s="13" t="s">
        <v>508</v>
      </c>
      <c r="D275" s="14" t="s">
        <v>250</v>
      </c>
      <c r="E275" s="12">
        <v>2</v>
      </c>
      <c r="F275" s="15"/>
      <c r="G275" s="15">
        <v>50619.74</v>
      </c>
      <c r="H275" s="15"/>
      <c r="I275" s="15">
        <v>101239.48</v>
      </c>
    </row>
    <row r="276" spans="2:9" ht="76.5" x14ac:dyDescent="0.2">
      <c r="B276" s="12" t="s">
        <v>507</v>
      </c>
      <c r="C276" s="13" t="s">
        <v>509</v>
      </c>
      <c r="D276" s="14" t="s">
        <v>250</v>
      </c>
      <c r="E276" s="12">
        <v>1</v>
      </c>
      <c r="F276" s="15"/>
      <c r="G276" s="15">
        <v>50167.78</v>
      </c>
      <c r="H276" s="15"/>
      <c r="I276" s="15">
        <v>50167.78</v>
      </c>
    </row>
    <row r="277" spans="2:9" ht="76.5" x14ac:dyDescent="0.2">
      <c r="B277" s="12" t="s">
        <v>507</v>
      </c>
      <c r="C277" s="13" t="s">
        <v>510</v>
      </c>
      <c r="D277" s="14" t="s">
        <v>250</v>
      </c>
      <c r="E277" s="12">
        <v>1</v>
      </c>
      <c r="F277" s="15"/>
      <c r="G277" s="15">
        <v>83161.009999999995</v>
      </c>
      <c r="H277" s="15"/>
      <c r="I277" s="15">
        <v>83161.009999999995</v>
      </c>
    </row>
    <row r="278" spans="2:9" ht="76.5" x14ac:dyDescent="0.2">
      <c r="B278" s="12" t="s">
        <v>507</v>
      </c>
      <c r="C278" s="13" t="s">
        <v>511</v>
      </c>
      <c r="D278" s="14" t="s">
        <v>250</v>
      </c>
      <c r="E278" s="12">
        <v>3</v>
      </c>
      <c r="F278" s="15"/>
      <c r="G278" s="15">
        <v>87228.67</v>
      </c>
      <c r="H278" s="15"/>
      <c r="I278" s="15">
        <v>261686.01</v>
      </c>
    </row>
    <row r="279" spans="2:9" ht="76.5" x14ac:dyDescent="0.2">
      <c r="B279" s="12" t="s">
        <v>507</v>
      </c>
      <c r="C279" s="13" t="s">
        <v>512</v>
      </c>
      <c r="D279" s="14" t="s">
        <v>250</v>
      </c>
      <c r="E279" s="12">
        <v>1</v>
      </c>
      <c r="F279" s="15"/>
      <c r="G279" s="15">
        <v>1742313.51</v>
      </c>
      <c r="H279" s="15"/>
      <c r="I279" s="15">
        <v>1742313.51</v>
      </c>
    </row>
    <row r="280" spans="2:9" ht="76.5" x14ac:dyDescent="0.2">
      <c r="B280" s="12" t="s">
        <v>513</v>
      </c>
      <c r="C280" s="13" t="s">
        <v>514</v>
      </c>
      <c r="D280" s="14" t="s">
        <v>250</v>
      </c>
      <c r="E280" s="12">
        <v>2</v>
      </c>
      <c r="F280" s="15"/>
      <c r="G280" s="15">
        <v>45078.47</v>
      </c>
      <c r="H280" s="15"/>
      <c r="I280" s="15">
        <v>90156.94</v>
      </c>
    </row>
    <row r="281" spans="2:9" ht="76.5" x14ac:dyDescent="0.2">
      <c r="B281" s="12" t="s">
        <v>515</v>
      </c>
      <c r="C281" s="13" t="s">
        <v>516</v>
      </c>
      <c r="D281" s="14" t="s">
        <v>135</v>
      </c>
      <c r="E281" s="12">
        <v>1</v>
      </c>
      <c r="F281" s="15"/>
      <c r="G281" s="15">
        <v>24112.83</v>
      </c>
      <c r="H281" s="15"/>
      <c r="I281" s="15">
        <v>24112.83</v>
      </c>
    </row>
    <row r="282" spans="2:9" ht="76.5" x14ac:dyDescent="0.2">
      <c r="B282" s="12" t="s">
        <v>515</v>
      </c>
      <c r="C282" s="13" t="s">
        <v>517</v>
      </c>
      <c r="D282" s="14" t="s">
        <v>135</v>
      </c>
      <c r="E282" s="12">
        <v>1</v>
      </c>
      <c r="F282" s="15"/>
      <c r="G282" s="15">
        <v>45464.25</v>
      </c>
      <c r="H282" s="15"/>
      <c r="I282" s="15">
        <v>45464.25</v>
      </c>
    </row>
    <row r="283" spans="2:9" ht="76.5" x14ac:dyDescent="0.2">
      <c r="B283" s="12" t="s">
        <v>518</v>
      </c>
      <c r="C283" s="13" t="s">
        <v>519</v>
      </c>
      <c r="D283" s="14" t="s">
        <v>135</v>
      </c>
      <c r="E283" s="12">
        <v>4</v>
      </c>
      <c r="F283" s="15"/>
      <c r="G283" s="15">
        <v>220490.8</v>
      </c>
      <c r="H283" s="15"/>
      <c r="I283" s="15">
        <v>881963.2</v>
      </c>
    </row>
    <row r="284" spans="2:9" ht="76.5" x14ac:dyDescent="0.2">
      <c r="B284" s="12" t="s">
        <v>518</v>
      </c>
      <c r="C284" s="13" t="s">
        <v>520</v>
      </c>
      <c r="D284" s="14" t="s">
        <v>135</v>
      </c>
      <c r="E284" s="12">
        <v>3</v>
      </c>
      <c r="F284" s="15"/>
      <c r="G284" s="15">
        <v>496329.9</v>
      </c>
      <c r="H284" s="15"/>
      <c r="I284" s="15">
        <v>1488989.7</v>
      </c>
    </row>
    <row r="285" spans="2:9" ht="76.5" x14ac:dyDescent="0.2">
      <c r="B285" s="12" t="s">
        <v>518</v>
      </c>
      <c r="C285" s="13" t="s">
        <v>521</v>
      </c>
      <c r="D285" s="14" t="s">
        <v>135</v>
      </c>
      <c r="E285" s="12">
        <v>4</v>
      </c>
      <c r="F285" s="15"/>
      <c r="G285" s="15">
        <v>492193.82</v>
      </c>
      <c r="H285" s="15"/>
      <c r="I285" s="15">
        <v>1968775.28</v>
      </c>
    </row>
    <row r="286" spans="2:9" ht="76.5" x14ac:dyDescent="0.2">
      <c r="B286" s="12" t="s">
        <v>522</v>
      </c>
      <c r="C286" s="13" t="s">
        <v>523</v>
      </c>
      <c r="D286" s="14" t="s">
        <v>135</v>
      </c>
      <c r="E286" s="12">
        <v>1</v>
      </c>
      <c r="F286" s="15"/>
      <c r="G286" s="15">
        <v>889966.92</v>
      </c>
      <c r="H286" s="15"/>
      <c r="I286" s="15">
        <v>889966.92</v>
      </c>
    </row>
    <row r="287" spans="2:9" ht="76.5" x14ac:dyDescent="0.2">
      <c r="B287" s="12" t="s">
        <v>524</v>
      </c>
      <c r="C287" s="13" t="s">
        <v>525</v>
      </c>
      <c r="D287" s="14" t="s">
        <v>526</v>
      </c>
      <c r="E287" s="12">
        <v>1</v>
      </c>
      <c r="F287" s="15"/>
      <c r="G287" s="15">
        <v>16344130</v>
      </c>
      <c r="H287" s="15"/>
      <c r="I287" s="15">
        <v>16344130</v>
      </c>
    </row>
    <row r="288" spans="2:9" ht="76.5" x14ac:dyDescent="0.2">
      <c r="B288" s="12" t="s">
        <v>524</v>
      </c>
      <c r="C288" s="13" t="s">
        <v>527</v>
      </c>
      <c r="D288" s="14" t="s">
        <v>156</v>
      </c>
      <c r="E288" s="12">
        <v>6</v>
      </c>
      <c r="F288" s="15"/>
      <c r="G288" s="15">
        <v>12719.77</v>
      </c>
      <c r="H288" s="15"/>
      <c r="I288" s="15">
        <v>76318.62</v>
      </c>
    </row>
    <row r="289" spans="1:14" ht="102" x14ac:dyDescent="0.2">
      <c r="B289" s="12" t="s">
        <v>528</v>
      </c>
      <c r="C289" s="13" t="s">
        <v>529</v>
      </c>
      <c r="D289" s="14" t="s">
        <v>135</v>
      </c>
      <c r="E289" s="12">
        <v>1</v>
      </c>
      <c r="F289" s="15"/>
      <c r="G289" s="15">
        <v>1176162.02</v>
      </c>
      <c r="H289" s="15"/>
      <c r="I289" s="15">
        <v>1176162.02</v>
      </c>
    </row>
    <row r="290" spans="1:14" ht="114.75" x14ac:dyDescent="0.2">
      <c r="B290" s="12" t="s">
        <v>528</v>
      </c>
      <c r="C290" s="13" t="s">
        <v>530</v>
      </c>
      <c r="D290" s="14" t="s">
        <v>135</v>
      </c>
      <c r="E290" s="12">
        <v>1</v>
      </c>
      <c r="F290" s="15"/>
      <c r="G290" s="15">
        <v>333611.18</v>
      </c>
      <c r="H290" s="15"/>
      <c r="I290" s="15">
        <v>333611.18</v>
      </c>
    </row>
    <row r="291" spans="1:14" ht="76.5" x14ac:dyDescent="0.2">
      <c r="B291" s="12" t="s">
        <v>531</v>
      </c>
      <c r="C291" s="13" t="s">
        <v>532</v>
      </c>
      <c r="D291" s="14" t="s">
        <v>135</v>
      </c>
      <c r="E291" s="12">
        <v>4</v>
      </c>
      <c r="F291" s="15">
        <v>221115.35</v>
      </c>
      <c r="G291" s="15">
        <v>1014919.44</v>
      </c>
      <c r="H291" s="15">
        <v>884461.4</v>
      </c>
      <c r="I291" s="15">
        <v>4059677.76</v>
      </c>
    </row>
    <row r="292" spans="1:14" ht="76.5" x14ac:dyDescent="0.2">
      <c r="B292" s="12" t="s">
        <v>531</v>
      </c>
      <c r="C292" s="13" t="s">
        <v>533</v>
      </c>
      <c r="D292" s="14" t="s">
        <v>135</v>
      </c>
      <c r="E292" s="12">
        <v>3</v>
      </c>
      <c r="F292" s="15"/>
      <c r="G292" s="15">
        <v>1933580.97</v>
      </c>
      <c r="H292" s="15"/>
      <c r="I292" s="15">
        <v>5800742.9100000001</v>
      </c>
    </row>
    <row r="293" spans="1:14" ht="89.25" x14ac:dyDescent="0.2">
      <c r="B293" s="12" t="s">
        <v>531</v>
      </c>
      <c r="C293" s="13" t="s">
        <v>534</v>
      </c>
      <c r="D293" s="14" t="s">
        <v>135</v>
      </c>
      <c r="E293" s="12">
        <v>4</v>
      </c>
      <c r="F293" s="15"/>
      <c r="G293" s="15">
        <v>1280907.1499999999</v>
      </c>
      <c r="H293" s="15"/>
      <c r="I293" s="15">
        <v>5123628.5999999996</v>
      </c>
    </row>
    <row r="294" spans="1:14" ht="76.5" x14ac:dyDescent="0.2">
      <c r="B294" s="12" t="s">
        <v>535</v>
      </c>
      <c r="C294" s="13" t="s">
        <v>536</v>
      </c>
      <c r="D294" s="14" t="s">
        <v>135</v>
      </c>
      <c r="E294" s="12">
        <v>1</v>
      </c>
      <c r="F294" s="15"/>
      <c r="G294" s="15">
        <v>4759217.8499999996</v>
      </c>
      <c r="H294" s="15"/>
      <c r="I294" s="15">
        <v>4759217.8499999996</v>
      </c>
    </row>
    <row r="295" spans="1:14" ht="76.5" x14ac:dyDescent="0.2">
      <c r="B295" s="12" t="s">
        <v>535</v>
      </c>
      <c r="C295" s="13" t="s">
        <v>537</v>
      </c>
      <c r="D295" s="14" t="s">
        <v>135</v>
      </c>
      <c r="E295" s="12">
        <v>1</v>
      </c>
      <c r="F295" s="15"/>
      <c r="G295" s="15">
        <v>1950315.51</v>
      </c>
      <c r="H295" s="15"/>
      <c r="I295" s="15">
        <v>1950315.51</v>
      </c>
    </row>
    <row r="296" spans="1:14" x14ac:dyDescent="0.2">
      <c r="B296" s="16" t="s">
        <v>485</v>
      </c>
      <c r="C296" s="17" t="s">
        <v>538</v>
      </c>
      <c r="D296" s="18"/>
      <c r="E296" s="16" t="s">
        <v>485</v>
      </c>
      <c r="F296" s="19"/>
      <c r="G296" s="19"/>
      <c r="H296" s="23">
        <v>912193.84</v>
      </c>
      <c r="I296" s="23">
        <v>50343825.119999997</v>
      </c>
    </row>
    <row r="297" spans="1:14" ht="25.5" x14ac:dyDescent="0.2">
      <c r="B297" s="16" t="s">
        <v>485</v>
      </c>
      <c r="C297" s="17" t="s">
        <v>539</v>
      </c>
      <c r="D297" s="18"/>
      <c r="E297" s="16" t="s">
        <v>485</v>
      </c>
      <c r="F297" s="19"/>
      <c r="G297" s="19"/>
      <c r="H297" s="23">
        <v>11276524.039999999</v>
      </c>
      <c r="I297" s="23">
        <f>I261+I296</f>
        <v>112646599.71680002</v>
      </c>
    </row>
    <row r="298" spans="1:14" x14ac:dyDescent="0.2">
      <c r="B298" s="6"/>
      <c r="C298" s="4"/>
      <c r="D298" s="5"/>
      <c r="E298" s="6"/>
      <c r="F298" s="7"/>
      <c r="G298" s="7"/>
      <c r="H298" s="7"/>
      <c r="I298" s="7"/>
    </row>
    <row r="300" spans="1:14" x14ac:dyDescent="0.2">
      <c r="A300" s="39"/>
      <c r="B300" s="40" t="s">
        <v>540</v>
      </c>
      <c r="C300" s="40"/>
      <c r="D300" s="41"/>
      <c r="E300" s="42"/>
      <c r="F300" s="43"/>
      <c r="G300" s="43"/>
      <c r="H300" s="43"/>
      <c r="I300" s="43"/>
      <c r="J300" s="43"/>
      <c r="K300" s="43"/>
      <c r="L300" s="43"/>
      <c r="M300" s="43"/>
      <c r="N300" s="43"/>
    </row>
    <row r="301" spans="1:14" ht="45" customHeight="1" x14ac:dyDescent="0.2">
      <c r="A301" s="39"/>
      <c r="B301" s="44" t="s">
        <v>541</v>
      </c>
      <c r="C301" s="44"/>
      <c r="D301" s="41"/>
      <c r="E301" s="42"/>
      <c r="F301" s="43"/>
      <c r="G301" s="43"/>
      <c r="H301" s="43"/>
      <c r="I301" s="43"/>
      <c r="J301" s="43"/>
      <c r="K301" s="43"/>
      <c r="L301" s="43"/>
      <c r="M301" s="43"/>
      <c r="N301" s="43"/>
    </row>
  </sheetData>
  <mergeCells count="15">
    <mergeCell ref="B1:I2"/>
    <mergeCell ref="B6:I6"/>
    <mergeCell ref="B300:C300"/>
    <mergeCell ref="B301:C301"/>
    <mergeCell ref="B12:I12"/>
    <mergeCell ref="B13:I13"/>
    <mergeCell ref="B14:I14"/>
    <mergeCell ref="B262:I262"/>
    <mergeCell ref="B4:I4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2021-11-02T04:48:00Z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