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данные'!$11:$11</definedName>
  </definedNames>
  <calcPr calcId="145621"/>
</workbook>
</file>

<file path=xl/calcChain.xml><?xml version="1.0" encoding="utf-8"?>
<calcChain xmlns="http://schemas.openxmlformats.org/spreadsheetml/2006/main">
  <c r="G289" i="8" l="1"/>
  <c r="G290" i="8"/>
  <c r="G291" i="8"/>
  <c r="G292" i="8"/>
  <c r="G293" i="8"/>
  <c r="G294" i="8"/>
  <c r="G295" i="8"/>
  <c r="G296" i="8"/>
  <c r="G297" i="8"/>
  <c r="G298" i="8"/>
  <c r="G299" i="8"/>
  <c r="G300" i="8"/>
  <c r="G301" i="8"/>
  <c r="G302" i="8"/>
  <c r="G303" i="8"/>
  <c r="G304" i="8"/>
  <c r="G305" i="8"/>
  <c r="G306" i="8"/>
  <c r="G307" i="8"/>
  <c r="G308" i="8"/>
  <c r="G309" i="8"/>
  <c r="G310" i="8"/>
  <c r="G311" i="8"/>
  <c r="G312" i="8"/>
  <c r="G313" i="8"/>
  <c r="G314" i="8"/>
  <c r="G315" i="8"/>
  <c r="G316" i="8"/>
  <c r="G317" i="8"/>
  <c r="G318" i="8"/>
  <c r="G319" i="8"/>
  <c r="G320" i="8"/>
  <c r="G321" i="8"/>
  <c r="G322" i="8"/>
  <c r="G323" i="8"/>
  <c r="G324" i="8"/>
  <c r="G325" i="8"/>
  <c r="G326" i="8"/>
  <c r="G327" i="8"/>
  <c r="G328" i="8"/>
  <c r="G329" i="8"/>
  <c r="G330" i="8"/>
  <c r="G331" i="8"/>
  <c r="G332" i="8"/>
  <c r="G333" i="8"/>
  <c r="G334" i="8"/>
  <c r="G335" i="8"/>
  <c r="G336" i="8"/>
  <c r="G337" i="8"/>
  <c r="G338" i="8"/>
  <c r="G339" i="8"/>
  <c r="G340" i="8"/>
  <c r="G341" i="8"/>
  <c r="G342" i="8"/>
  <c r="G343" i="8"/>
  <c r="G344" i="8"/>
  <c r="G345" i="8"/>
  <c r="G346" i="8"/>
  <c r="G347" i="8"/>
  <c r="G348" i="8"/>
  <c r="G349" i="8"/>
  <c r="G350" i="8"/>
  <c r="G351" i="8"/>
  <c r="G352" i="8"/>
  <c r="G353" i="8"/>
  <c r="G354" i="8"/>
  <c r="G355" i="8"/>
  <c r="G356" i="8"/>
  <c r="G357" i="8"/>
  <c r="G358" i="8"/>
  <c r="G359" i="8"/>
  <c r="G360" i="8"/>
  <c r="G361" i="8"/>
  <c r="G362" i="8"/>
  <c r="G363" i="8"/>
  <c r="G364" i="8"/>
  <c r="G365" i="8"/>
  <c r="G366" i="8"/>
  <c r="G367" i="8"/>
  <c r="G368" i="8"/>
  <c r="G369" i="8"/>
  <c r="G370" i="8"/>
  <c r="G371" i="8"/>
  <c r="G372" i="8"/>
  <c r="G373" i="8"/>
  <c r="G374" i="8"/>
  <c r="G375" i="8"/>
  <c r="G376" i="8"/>
  <c r="G377" i="8"/>
  <c r="G378" i="8"/>
  <c r="G379" i="8"/>
  <c r="G380" i="8"/>
  <c r="G381" i="8"/>
  <c r="G382" i="8"/>
  <c r="G383" i="8"/>
  <c r="G384" i="8"/>
  <c r="G385" i="8"/>
  <c r="G386" i="8"/>
  <c r="G387" i="8"/>
  <c r="G388" i="8"/>
  <c r="G389" i="8"/>
  <c r="G390" i="8"/>
  <c r="G391" i="8"/>
  <c r="G392" i="8"/>
  <c r="G393" i="8"/>
  <c r="G394" i="8"/>
  <c r="G395" i="8"/>
  <c r="G396" i="8"/>
  <c r="G397" i="8"/>
  <c r="G398" i="8"/>
  <c r="G399" i="8"/>
  <c r="G400" i="8"/>
  <c r="G401" i="8"/>
  <c r="G402" i="8"/>
  <c r="G403" i="8"/>
  <c r="G404" i="8"/>
  <c r="G288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G130" i="8"/>
  <c r="G131" i="8"/>
  <c r="G132" i="8"/>
  <c r="G133" i="8"/>
  <c r="G134" i="8"/>
  <c r="G135" i="8"/>
  <c r="G136" i="8"/>
  <c r="G137" i="8"/>
  <c r="G138" i="8"/>
  <c r="G139" i="8"/>
  <c r="G140" i="8"/>
  <c r="G141" i="8"/>
  <c r="G142" i="8"/>
  <c r="G143" i="8"/>
  <c r="G144" i="8"/>
  <c r="G145" i="8"/>
  <c r="G146" i="8"/>
  <c r="G147" i="8"/>
  <c r="G148" i="8"/>
  <c r="G149" i="8"/>
  <c r="G150" i="8"/>
  <c r="G151" i="8"/>
  <c r="G152" i="8"/>
  <c r="G153" i="8"/>
  <c r="G154" i="8"/>
  <c r="G155" i="8"/>
  <c r="G156" i="8"/>
  <c r="G157" i="8"/>
  <c r="G158" i="8"/>
  <c r="G159" i="8"/>
  <c r="G160" i="8"/>
  <c r="G161" i="8"/>
  <c r="G162" i="8"/>
  <c r="G163" i="8"/>
  <c r="G164" i="8"/>
  <c r="G165" i="8"/>
  <c r="G166" i="8"/>
  <c r="G167" i="8"/>
  <c r="G168" i="8"/>
  <c r="G169" i="8"/>
  <c r="G170" i="8"/>
  <c r="G171" i="8"/>
  <c r="G172" i="8"/>
  <c r="G173" i="8"/>
  <c r="G174" i="8"/>
  <c r="G175" i="8"/>
  <c r="G176" i="8"/>
  <c r="G177" i="8"/>
  <c r="G178" i="8"/>
  <c r="G179" i="8"/>
  <c r="G180" i="8"/>
  <c r="G181" i="8"/>
  <c r="G182" i="8"/>
  <c r="G183" i="8"/>
  <c r="G184" i="8"/>
  <c r="G185" i="8"/>
  <c r="G186" i="8"/>
  <c r="G187" i="8"/>
  <c r="G188" i="8"/>
  <c r="G189" i="8"/>
  <c r="G190" i="8"/>
  <c r="G191" i="8"/>
  <c r="G192" i="8"/>
  <c r="G193" i="8"/>
  <c r="G194" i="8"/>
  <c r="G195" i="8"/>
  <c r="G196" i="8"/>
  <c r="G197" i="8"/>
  <c r="G198" i="8"/>
  <c r="G199" i="8"/>
  <c r="G200" i="8"/>
  <c r="G201" i="8"/>
  <c r="G202" i="8"/>
  <c r="G203" i="8"/>
  <c r="G204" i="8"/>
  <c r="G205" i="8"/>
  <c r="G206" i="8"/>
  <c r="G207" i="8"/>
  <c r="G208" i="8"/>
  <c r="G209" i="8"/>
  <c r="G210" i="8"/>
  <c r="G211" i="8"/>
  <c r="G15" i="8"/>
  <c r="I463" i="8" l="1"/>
  <c r="I405" i="8"/>
  <c r="I289" i="8"/>
  <c r="I290" i="8"/>
  <c r="I291" i="8"/>
  <c r="I292" i="8"/>
  <c r="I293" i="8"/>
  <c r="I294" i="8"/>
  <c r="I295" i="8"/>
  <c r="I296" i="8"/>
  <c r="I297" i="8"/>
  <c r="I298" i="8"/>
  <c r="I299" i="8"/>
  <c r="I300" i="8"/>
  <c r="I301" i="8"/>
  <c r="I302" i="8"/>
  <c r="I303" i="8"/>
  <c r="I304" i="8"/>
  <c r="I305" i="8"/>
  <c r="I306" i="8"/>
  <c r="I307" i="8"/>
  <c r="I308" i="8"/>
  <c r="I309" i="8"/>
  <c r="I310" i="8"/>
  <c r="I311" i="8"/>
  <c r="I312" i="8"/>
  <c r="I313" i="8"/>
  <c r="I314" i="8"/>
  <c r="I315" i="8"/>
  <c r="I316" i="8"/>
  <c r="I317" i="8"/>
  <c r="I318" i="8"/>
  <c r="I319" i="8"/>
  <c r="I320" i="8"/>
  <c r="I321" i="8"/>
  <c r="I322" i="8"/>
  <c r="I323" i="8"/>
  <c r="I324" i="8"/>
  <c r="I325" i="8"/>
  <c r="I326" i="8"/>
  <c r="I327" i="8"/>
  <c r="I328" i="8"/>
  <c r="I329" i="8"/>
  <c r="I330" i="8"/>
  <c r="I331" i="8"/>
  <c r="I332" i="8"/>
  <c r="I333" i="8"/>
  <c r="I334" i="8"/>
  <c r="I335" i="8"/>
  <c r="I336" i="8"/>
  <c r="I337" i="8"/>
  <c r="I338" i="8"/>
  <c r="I339" i="8"/>
  <c r="I340" i="8"/>
  <c r="I341" i="8"/>
  <c r="I342" i="8"/>
  <c r="I343" i="8"/>
  <c r="I344" i="8"/>
  <c r="I345" i="8"/>
  <c r="I346" i="8"/>
  <c r="I347" i="8"/>
  <c r="I348" i="8"/>
  <c r="I349" i="8"/>
  <c r="I350" i="8"/>
  <c r="I351" i="8"/>
  <c r="I352" i="8"/>
  <c r="I353" i="8"/>
  <c r="I354" i="8"/>
  <c r="I355" i="8"/>
  <c r="I356" i="8"/>
  <c r="I357" i="8"/>
  <c r="I358" i="8"/>
  <c r="I359" i="8"/>
  <c r="I360" i="8"/>
  <c r="I361" i="8"/>
  <c r="I362" i="8"/>
  <c r="I363" i="8"/>
  <c r="I364" i="8"/>
  <c r="I365" i="8"/>
  <c r="I366" i="8"/>
  <c r="I367" i="8"/>
  <c r="I368" i="8"/>
  <c r="I369" i="8"/>
  <c r="I370" i="8"/>
  <c r="I371" i="8"/>
  <c r="I372" i="8"/>
  <c r="I373" i="8"/>
  <c r="I374" i="8"/>
  <c r="I375" i="8"/>
  <c r="I376" i="8"/>
  <c r="I377" i="8"/>
  <c r="I378" i="8"/>
  <c r="I379" i="8"/>
  <c r="I380" i="8"/>
  <c r="I381" i="8"/>
  <c r="I382" i="8"/>
  <c r="I383" i="8"/>
  <c r="I384" i="8"/>
  <c r="I385" i="8"/>
  <c r="I386" i="8"/>
  <c r="I387" i="8"/>
  <c r="I388" i="8"/>
  <c r="I389" i="8"/>
  <c r="I390" i="8"/>
  <c r="I391" i="8"/>
  <c r="I392" i="8"/>
  <c r="I393" i="8"/>
  <c r="I394" i="8"/>
  <c r="I395" i="8"/>
  <c r="I396" i="8"/>
  <c r="I397" i="8"/>
  <c r="I398" i="8"/>
  <c r="I399" i="8"/>
  <c r="I400" i="8"/>
  <c r="I401" i="8"/>
  <c r="I402" i="8"/>
  <c r="I403" i="8"/>
  <c r="I404" i="8"/>
  <c r="I288" i="8"/>
  <c r="I211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I114" i="8"/>
  <c r="I115" i="8"/>
  <c r="I116" i="8"/>
  <c r="I117" i="8"/>
  <c r="I118" i="8"/>
  <c r="I119" i="8"/>
  <c r="I120" i="8"/>
  <c r="I121" i="8"/>
  <c r="I122" i="8"/>
  <c r="I123" i="8"/>
  <c r="I124" i="8"/>
  <c r="I125" i="8"/>
  <c r="I126" i="8"/>
  <c r="I127" i="8"/>
  <c r="I128" i="8"/>
  <c r="I129" i="8"/>
  <c r="I130" i="8"/>
  <c r="I131" i="8"/>
  <c r="I132" i="8"/>
  <c r="I133" i="8"/>
  <c r="I134" i="8"/>
  <c r="I135" i="8"/>
  <c r="I136" i="8"/>
  <c r="I137" i="8"/>
  <c r="I138" i="8"/>
  <c r="I139" i="8"/>
  <c r="I140" i="8"/>
  <c r="I141" i="8"/>
  <c r="I142" i="8"/>
  <c r="I143" i="8"/>
  <c r="I144" i="8"/>
  <c r="I145" i="8"/>
  <c r="I146" i="8"/>
  <c r="I147" i="8"/>
  <c r="I148" i="8"/>
  <c r="I149" i="8"/>
  <c r="I150" i="8"/>
  <c r="I151" i="8"/>
  <c r="I152" i="8"/>
  <c r="I153" i="8"/>
  <c r="I154" i="8"/>
  <c r="I155" i="8"/>
  <c r="I156" i="8"/>
  <c r="I157" i="8"/>
  <c r="I158" i="8"/>
  <c r="I159" i="8"/>
  <c r="I160" i="8"/>
  <c r="I161" i="8"/>
  <c r="I162" i="8"/>
  <c r="I163" i="8"/>
  <c r="I164" i="8"/>
  <c r="I165" i="8"/>
  <c r="I166" i="8"/>
  <c r="I167" i="8"/>
  <c r="I168" i="8"/>
  <c r="I169" i="8"/>
  <c r="I170" i="8"/>
  <c r="I171" i="8"/>
  <c r="I172" i="8"/>
  <c r="I173" i="8"/>
  <c r="I174" i="8"/>
  <c r="I175" i="8"/>
  <c r="I176" i="8"/>
  <c r="I177" i="8"/>
  <c r="I178" i="8"/>
  <c r="I179" i="8"/>
  <c r="I180" i="8"/>
  <c r="I181" i="8"/>
  <c r="I182" i="8"/>
  <c r="I183" i="8"/>
  <c r="I184" i="8"/>
  <c r="I185" i="8"/>
  <c r="I186" i="8"/>
  <c r="I187" i="8"/>
  <c r="I188" i="8"/>
  <c r="I189" i="8"/>
  <c r="I190" i="8"/>
  <c r="I191" i="8"/>
  <c r="I192" i="8"/>
  <c r="I193" i="8"/>
  <c r="I194" i="8"/>
  <c r="I195" i="8"/>
  <c r="I196" i="8"/>
  <c r="I197" i="8"/>
  <c r="I198" i="8"/>
  <c r="I199" i="8"/>
  <c r="I200" i="8"/>
  <c r="I201" i="8"/>
  <c r="I202" i="8"/>
  <c r="I203" i="8"/>
  <c r="I204" i="8"/>
  <c r="I205" i="8"/>
  <c r="I206" i="8"/>
  <c r="I207" i="8"/>
  <c r="I208" i="8"/>
  <c r="I209" i="8"/>
  <c r="I210" i="8"/>
  <c r="I15" i="8"/>
</calcChain>
</file>

<file path=xl/sharedStrings.xml><?xml version="1.0" encoding="utf-8"?>
<sst xmlns="http://schemas.openxmlformats.org/spreadsheetml/2006/main" count="1367" uniqueCount="852">
  <si>
    <t>Наименование</t>
  </si>
  <si>
    <t>Ед. изм.</t>
  </si>
  <si>
    <t>Базисные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</si>
  <si>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</si>
  <si>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</si>
  <si>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</si>
  <si>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</si>
  <si>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</si>
  <si>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</si>
  <si>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</si>
  <si>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 xml:space="preserve">               Материалы</t>
  </si>
  <si>
    <t>01.1.02.08-0031</t>
  </si>
  <si>
    <t>Прокладки паронитовые</t>
  </si>
  <si>
    <t>кг</t>
  </si>
  <si>
    <t>01.2.01.02-0021</t>
  </si>
  <si>
    <t>Битумы нефтяные модифицированные для кровельных мастик БНМ-55/60</t>
  </si>
  <si>
    <t>т</t>
  </si>
  <si>
    <t>01.2.01.02-0042</t>
  </si>
  <si>
    <t>Битумы нефтяные строительные кровельные БНК-90/30</t>
  </si>
  <si>
    <t>01.2.03.07-0023</t>
  </si>
  <si>
    <t>Эмульсия битумно-дорожная</t>
  </si>
  <si>
    <t>01.3.01.01-0001</t>
  </si>
  <si>
    <t>Бензин авиационный Б-70</t>
  </si>
  <si>
    <t>01.3.01.01-0002</t>
  </si>
  <si>
    <t>Бензин автомобильный АИ-98, АИ-95, АИ-93</t>
  </si>
  <si>
    <t>01.3.01.02-0002</t>
  </si>
  <si>
    <t>Вазелин технический</t>
  </si>
  <si>
    <t>01.3.01.03-0002</t>
  </si>
  <si>
    <t>Керосин для технических целей</t>
  </si>
  <si>
    <t>01.3.01.05-0009</t>
  </si>
  <si>
    <t>Парафин нефтяной твердый Т-1</t>
  </si>
  <si>
    <t>01.3.01.07-0009</t>
  </si>
  <si>
    <t>Спирт этиловый ректификованный технический, сорт I</t>
  </si>
  <si>
    <t>01.3.01.08-0002</t>
  </si>
  <si>
    <t>Топливо дизельное из малосернистых нефтей</t>
  </si>
  <si>
    <t>01.3.02.02-0001</t>
  </si>
  <si>
    <t>Аргон газообразный, сорт I</t>
  </si>
  <si>
    <t>м3</t>
  </si>
  <si>
    <t>01.3.02.03-0001</t>
  </si>
  <si>
    <t>Ацетилен газообразный технический</t>
  </si>
  <si>
    <t>01.3.02.06-0011</t>
  </si>
  <si>
    <t>Углекислый газ</t>
  </si>
  <si>
    <t>01.3.02.08-0001</t>
  </si>
  <si>
    <t>Кислород газообразный технический</t>
  </si>
  <si>
    <t>01.3.02.09-0022</t>
  </si>
  <si>
    <t>Пропан-бутан смесь техническая</t>
  </si>
  <si>
    <t>01.3.03.05-0002</t>
  </si>
  <si>
    <t>Кислота серная аккумуляторная, сорт высший</t>
  </si>
  <si>
    <t>01.3.05.11-0001</t>
  </si>
  <si>
    <t>Дихлорэтан технический, сорт I</t>
  </si>
  <si>
    <t>01.3.05.17-0002</t>
  </si>
  <si>
    <t>Канифоль сосновая</t>
  </si>
  <si>
    <t>01.3.05.23-0061</t>
  </si>
  <si>
    <t>Натрий едкий марка ТД, технический</t>
  </si>
  <si>
    <t>01.3.05.38-0101</t>
  </si>
  <si>
    <t>Дибутилфталат технический, сорт I</t>
  </si>
  <si>
    <t>01.7.02.09-0002</t>
  </si>
  <si>
    <t>Шпагат бумажный</t>
  </si>
  <si>
    <t>01.7.03.01-0001</t>
  </si>
  <si>
    <t>Вода</t>
  </si>
  <si>
    <t>01.7.03.01-0002</t>
  </si>
  <si>
    <t>Вода водопроводная</t>
  </si>
  <si>
    <t>01.7.03.01-0005</t>
  </si>
  <si>
    <t>Вода дистиллированная</t>
  </si>
  <si>
    <t>01.7.03.04-0001</t>
  </si>
  <si>
    <t>Электроэнергия</t>
  </si>
  <si>
    <t>кВт-ч</t>
  </si>
  <si>
    <t>01.7.06.03-0023</t>
  </si>
  <si>
    <t>Лента полиэтиленовая с липким слоем, марка А</t>
  </si>
  <si>
    <t>01.7.06.05-0041</t>
  </si>
  <si>
    <t>Лента изоляционная прорезиненная односторонняя, ширина 20 мм, толщина 0,25-0,35 мм</t>
  </si>
  <si>
    <t>01.7.06.05-0042</t>
  </si>
  <si>
    <t>Лента липкая изоляционная на поликасиновом компаунде, ширина 20-30 мм, толщина от 0,14 до 0,19 мм</t>
  </si>
  <si>
    <t>01.7.06.07-0002</t>
  </si>
  <si>
    <t>Лента монтажная, тип ЛМ-5</t>
  </si>
  <si>
    <t>10 м</t>
  </si>
  <si>
    <t>01.7.06.11-0021</t>
  </si>
  <si>
    <t>Лента ФУМ</t>
  </si>
  <si>
    <t>01.7.07.12-0024</t>
  </si>
  <si>
    <t>Пленка полиэтиленовая, толщина 0,15 мм</t>
  </si>
  <si>
    <t>м2</t>
  </si>
  <si>
    <t>01.7.07.20-0002</t>
  </si>
  <si>
    <t>Тальк молотый, сорт I</t>
  </si>
  <si>
    <t>01.7.07.26-0032</t>
  </si>
  <si>
    <t>Шнур полиамидный крученый, диаметр 2 мм</t>
  </si>
  <si>
    <t>01.7.07.29-0101</t>
  </si>
  <si>
    <t>Очес льняной</t>
  </si>
  <si>
    <t>01.7.11.04-0071</t>
  </si>
  <si>
    <t>Проволока сварочная легированная, диаметр 2 мм</t>
  </si>
  <si>
    <t>01.7.11.06-0002</t>
  </si>
  <si>
    <t>Флюс АН-47</t>
  </si>
  <si>
    <t>01.7.11.06-0028</t>
  </si>
  <si>
    <t>Флюс ФКДТ</t>
  </si>
  <si>
    <t>01.7.11.06-0029</t>
  </si>
  <si>
    <t>Флюс ФКСП</t>
  </si>
  <si>
    <t>01.7.11.07-0032</t>
  </si>
  <si>
    <t>Электроды сварочные Э42, диаметр 4 мм</t>
  </si>
  <si>
    <t>01.7.11.07-0034</t>
  </si>
  <si>
    <t>Электроды сварочные Э42А, диаметр 4 мм</t>
  </si>
  <si>
    <t>01.7.11.07-0036</t>
  </si>
  <si>
    <t>Электроды сварочные Э46, диаметр 4 мм</t>
  </si>
  <si>
    <t>01.7.11.07-0040</t>
  </si>
  <si>
    <t>Электроды сварочные Э50А, диаметр 4 мм</t>
  </si>
  <si>
    <t>01.7.11.07-0041</t>
  </si>
  <si>
    <t>Электроды сварочные Э55, диаметр 4 мм</t>
  </si>
  <si>
    <t>01.7.11.07-0044</t>
  </si>
  <si>
    <t>Электроды сварочные Э42, диаметр 5 мм</t>
  </si>
  <si>
    <t>01.7.11.07-0054</t>
  </si>
  <si>
    <t>Электроды сварочные Э42, диаметр 6 мм</t>
  </si>
  <si>
    <t>01.7.11.07-0056</t>
  </si>
  <si>
    <t>Электроды сварочные Э46, диаметр 6 мм</t>
  </si>
  <si>
    <t>01.7.14.04-0011</t>
  </si>
  <si>
    <t>Полиэтиленполиамин технический</t>
  </si>
  <si>
    <t>01.7.15.02-0042</t>
  </si>
  <si>
    <t>Болты анкерные с гайкой, диаметр 16 мм, длина 110 мм</t>
  </si>
  <si>
    <t>100 шт</t>
  </si>
  <si>
    <t>01.7.15.02-0051</t>
  </si>
  <si>
    <t>Болты анкерные</t>
  </si>
  <si>
    <t>01.7.15.02-0054</t>
  </si>
  <si>
    <t>Болты анкерные оцинкованные</t>
  </si>
  <si>
    <t>01.7.15.02-0085</t>
  </si>
  <si>
    <t>Болты с шестигранной головкой, диаметр 16 (18) мм</t>
  </si>
  <si>
    <t>01.7.15.03-0031</t>
  </si>
  <si>
    <t>Болты с гайками и шайбами оцинкованные, диаметр 6 мм</t>
  </si>
  <si>
    <t>01.7.15.03-0032</t>
  </si>
  <si>
    <t>Болты с гайками и шайбами оцинкованные, диаметр 8 мм</t>
  </si>
  <si>
    <t>01.7.15.03-0034</t>
  </si>
  <si>
    <t>Болты с гайками и шайбами оцинкованные, диаметр 12 мм</t>
  </si>
  <si>
    <t>01.7.15.03-0042</t>
  </si>
  <si>
    <t>Болты с гайками и шайбами строительные</t>
  </si>
  <si>
    <t>01.7.15.04-0011</t>
  </si>
  <si>
    <t>Винты с полукруглой головкой, длина 50 мм</t>
  </si>
  <si>
    <t>01.7.15.04-0045</t>
  </si>
  <si>
    <t>Винты самонарезающие для крепления профилированного настила и панелей к несущим конструкциям</t>
  </si>
  <si>
    <t>01.7.15.04-0054</t>
  </si>
  <si>
    <t>Винты самонарезающие, оцинкованные, размер 4х12 мм</t>
  </si>
  <si>
    <t>01.7.15.06-0111</t>
  </si>
  <si>
    <t>Гвозди строительные</t>
  </si>
  <si>
    <t>01.7.15.06-0146</t>
  </si>
  <si>
    <t>Гвозди толевые круглые, размер 3,0х40 мм</t>
  </si>
  <si>
    <t>01.7.15.07-0007</t>
  </si>
  <si>
    <t>Дюбели пластмассовые, диаметр 14 мм</t>
  </si>
  <si>
    <t>01.7.15.07-0012</t>
  </si>
  <si>
    <t>Дюбели пластмассовые с шурупами, размер 12х70 мм</t>
  </si>
  <si>
    <t>01.7.15.07-0014</t>
  </si>
  <si>
    <t>Дюбели распорные полипропиленовые</t>
  </si>
  <si>
    <t>01.7.15.07-0022</t>
  </si>
  <si>
    <t>Дюбели распорные полиэтиленовые, размер 6х40 мм</t>
  </si>
  <si>
    <t>1000 шт</t>
  </si>
  <si>
    <t>01.7.15.08-0011</t>
  </si>
  <si>
    <t>Заклепки комбинированные для соединения профилированного стального настила и разнообразных листовых деталей</t>
  </si>
  <si>
    <t>01.7.15.11-0049</t>
  </si>
  <si>
    <t>Шайбы оцинкованные, диаметр 18 мм</t>
  </si>
  <si>
    <t>01.7.15.11-0061</t>
  </si>
  <si>
    <t>Шайбы пружинные</t>
  </si>
  <si>
    <t>01.7.15.14-0165</t>
  </si>
  <si>
    <t>Шурупы с полукруглой головкой 4х40 мм</t>
  </si>
  <si>
    <t>01.7.17.06-0061</t>
  </si>
  <si>
    <t>Диск алмазный для твердых материалов, диаметр 350 мм</t>
  </si>
  <si>
    <t>шт</t>
  </si>
  <si>
    <t>01.7.17.11-0001</t>
  </si>
  <si>
    <t>Бумага шлифовальная</t>
  </si>
  <si>
    <t>01.7.19.04-0002</t>
  </si>
  <si>
    <t>Пластина резиновая рулонная вулканизированная</t>
  </si>
  <si>
    <t>01.7.19.04-0031</t>
  </si>
  <si>
    <t>Прокладки резиновые (пластина техническая прессованная)</t>
  </si>
  <si>
    <t>01.7.19.07-0005</t>
  </si>
  <si>
    <t>Резина сырая</t>
  </si>
  <si>
    <t>01.7.20.03-0012</t>
  </si>
  <si>
    <t>Мешковина джутовая</t>
  </si>
  <si>
    <t>01.7.20.04-0003</t>
  </si>
  <si>
    <t>Нитки суровые</t>
  </si>
  <si>
    <t>01.7.20.04-0004</t>
  </si>
  <si>
    <t>Нитки хлопчатобумажные швейные</t>
  </si>
  <si>
    <t>01.7.20.04-0005</t>
  </si>
  <si>
    <t>Нитки швейные</t>
  </si>
  <si>
    <t>01.7.20.08-0051</t>
  </si>
  <si>
    <t>Ветошь</t>
  </si>
  <si>
    <t>01.7.20.08-0071</t>
  </si>
  <si>
    <t>Канат пеньковый пропитанный</t>
  </si>
  <si>
    <t>01.7.20.08-0111</t>
  </si>
  <si>
    <t>Рогожа</t>
  </si>
  <si>
    <t>02.2.05.04-1777</t>
  </si>
  <si>
    <t>Щебень М 800, фракция 20-40 мм, группа 2</t>
  </si>
  <si>
    <t>02.3.01.02-1011</t>
  </si>
  <si>
    <t>Песок природный I класс, средний, круглые сита</t>
  </si>
  <si>
    <t>03.1.01.01-0002</t>
  </si>
  <si>
    <t>Гипс строительный Г-3</t>
  </si>
  <si>
    <t>03.1.02.03-0011</t>
  </si>
  <si>
    <t>Известь строительная негашеная комовая, сорт I</t>
  </si>
  <si>
    <t>03.2.01.01-0001</t>
  </si>
  <si>
    <t>Портландцемент общестроительного назначения бездобавочный М400 Д0 (ЦЕМ I 32,5Н)</t>
  </si>
  <si>
    <t>04.3.01.09-0012</t>
  </si>
  <si>
    <t>Раствор готовый кладочный, цементный, М50</t>
  </si>
  <si>
    <t>04.3.01.12-0002</t>
  </si>
  <si>
    <t>Раствор кладочный, цементно-известковый, М25</t>
  </si>
  <si>
    <t>04.3.01.12-0111</t>
  </si>
  <si>
    <t>Раствор готовый отделочный тяжелый, цементно-известковый, состав 1:1:6</t>
  </si>
  <si>
    <t>07.2.07.04-0007</t>
  </si>
  <si>
    <t>Конструкции стальные индивидуальные решетчатые сварные, масса до 0,1 т</t>
  </si>
  <si>
    <t>07.2.07.12-0020</t>
  </si>
  <si>
    <t>Элементы конструктивные зданий и сооружений с преобладанием горячекатаных профилей, средняя масса сборочной единицы от 0,1 до 0,5 т</t>
  </si>
  <si>
    <t>07.2.07.13-0171</t>
  </si>
  <si>
    <t>Подкладки металлические</t>
  </si>
  <si>
    <t>07.2.07.13-0201</t>
  </si>
  <si>
    <t>Стяжки винтовые</t>
  </si>
  <si>
    <t>08.1.02.11-0001</t>
  </si>
  <si>
    <t>Поковки из квадратных заготовок, масса 1,8 кг</t>
  </si>
  <si>
    <t>08.1.02.11-0003</t>
  </si>
  <si>
    <t>Поковки из квадратных заготовок, масса 2,825 кг</t>
  </si>
  <si>
    <t>08.1.02.11-0023</t>
  </si>
  <si>
    <t>Поковки простые строительные (скобы, закрепы, хомуты), масса до 1,6 кг</t>
  </si>
  <si>
    <t>08.2.02.11-0007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</si>
  <si>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</si>
  <si>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08.3.03.04-0012</t>
  </si>
  <si>
    <t>Проволока светлая, диаметр 1,1 мм</t>
  </si>
  <si>
    <t>08.3.03.04-0014</t>
  </si>
  <si>
    <t>Проволока светлая, диаметр 3,0 мм</t>
  </si>
  <si>
    <t>08.3.03.05-0002</t>
  </si>
  <si>
    <t>Проволока канатная оцинкованная, диаметр 3 мм</t>
  </si>
  <si>
    <t>08.3.03.05-0003</t>
  </si>
  <si>
    <t>Проволока канатная оцинкованная, диаметр 5,5 мм</t>
  </si>
  <si>
    <t>08.3.03.06-0002</t>
  </si>
  <si>
    <t>Проволока горячекатаная в мотках, диаметр 6,3-6,5 мм</t>
  </si>
  <si>
    <t>08.3.05.02-0052</t>
  </si>
  <si>
    <t>Прокат толстолистовой горячекатаный марка стали Ст3, толщина 2-6 мм</t>
  </si>
  <si>
    <t>08.3.05.02-0058</t>
  </si>
  <si>
    <t>Прокат толстолистовой горячекатаный в листах, марка стали Ст3, толщина 6-8 мм</t>
  </si>
  <si>
    <t>08.3.05.05-0009</t>
  </si>
  <si>
    <t>Лист оцинкованный плоский размером 2х1,25 м, толщиной: 1,5 мм</t>
  </si>
  <si>
    <t>08.3.05.05-0051</t>
  </si>
  <si>
    <t>Сталь листовая оцинкованная, толщина 0,5 мм</t>
  </si>
  <si>
    <t>08.3.06.01-0003</t>
  </si>
  <si>
    <t>Прокат ромбического рифления, горячекатаный, в листах с обрезными кромками, марка стали С235, ширина от 1 до 1,9 м, толщина 4 мм</t>
  </si>
  <si>
    <t>08.3.07.01-0011</t>
  </si>
  <si>
    <t>Прокат полосовой, горячекатаный, марка стали Ст6сп, ширина 100-200 мм, толщина 10-75 мм</t>
  </si>
  <si>
    <t>08.3.07.01-0076</t>
  </si>
  <si>
    <t>Прокат полосовой, горячекатаный, марка стали Ст3сп, ширина 50-200 мм, толщина 4-5 мм</t>
  </si>
  <si>
    <t>08.3.08.02-0052</t>
  </si>
  <si>
    <t>Уголок горячекатаный, марка стали ВСт3кп2, размер 50х50х5 мм</t>
  </si>
  <si>
    <t>08.3.11.01-0032</t>
  </si>
  <si>
    <t>Сталь швеллерная, перфорированная ШП, марка Ст3, размер 60х35 мм</t>
  </si>
  <si>
    <t>м</t>
  </si>
  <si>
    <t>08.3.11.01-0091</t>
  </si>
  <si>
    <t>Швеллеры № 40, марка стали Ст0</t>
  </si>
  <si>
    <t>08.4.01.01-0022</t>
  </si>
  <si>
    <t>Детали анкерные с резьбой из прямых или гнутых круглых стержней</t>
  </si>
  <si>
    <t>08.4.03.02-0007</t>
  </si>
  <si>
    <t>Сталь арматурная, горячекатаная, гладкая, класс А-I, диаметр 20-22 мм</t>
  </si>
  <si>
    <t>08.4.03.04-0001</t>
  </si>
  <si>
    <t>Сталь арматурная, горячекатаная, класс А-I, А-II, А-III</t>
  </si>
  <si>
    <t>10.1.01.02-0011</t>
  </si>
  <si>
    <t>Сплавы алюминиевые литейные АК5М2</t>
  </si>
  <si>
    <t>10.1.02.04-0009</t>
  </si>
  <si>
    <t>Прутки алюминиевые круглого сечения, марка АД1, нормальной точности и прочности, немерной длины, диаметр 135-200 мм</t>
  </si>
  <si>
    <t>10.2.02.08-0001</t>
  </si>
  <si>
    <t>Проволока медная, круглая, мягкая, электротехническая, диаметр 1,0-3,0 мм и выше</t>
  </si>
  <si>
    <t>10.2.02.10-0013</t>
  </si>
  <si>
    <t>Прутки медные, круглые, марка М3, диаметр 20 мм</t>
  </si>
  <si>
    <t>10.3.02.03-0011</t>
  </si>
  <si>
    <t>Припои оловянно-свинцовые бессурьмянистые, марка ПОС30</t>
  </si>
  <si>
    <t>10.3.02.03-0012</t>
  </si>
  <si>
    <t>Припои оловянно-свинцовые бессурьмянистые, марка ПОС40</t>
  </si>
  <si>
    <t>10.3.02.03-0013</t>
  </si>
  <si>
    <t>Припои оловянно-свинцовые бессурьмянистые, марка ПОС61</t>
  </si>
  <si>
    <t>10.3.02.03-0028</t>
  </si>
  <si>
    <t>Припои оловянно-свинцовые малосурьмянистые, марка ПОССу 61-0,5</t>
  </si>
  <si>
    <t>11.1.02.04-0031</t>
  </si>
  <si>
    <t>Лесоматериалы круглые, хвойных пород, для строительства, диаметр 14-24 см, длина 3-6,5 м</t>
  </si>
  <si>
    <t>11.1.03.01-0077</t>
  </si>
  <si>
    <t>Бруски обрезные, хвойных пород, длина 4-6,5 м, ширина 75-150 мм, толщина 40-75 мм, сорт I</t>
  </si>
  <si>
    <t>11.1.03.01-0079</t>
  </si>
  <si>
    <t>Бруски обрезные, хвойных пород, длина 4-6,5 м, ширина 75-150 мм, толщина 40-75 мм, сорт III</t>
  </si>
  <si>
    <t>11.1.03.01-0080</t>
  </si>
  <si>
    <t>Бруски обрезные, хвойных пород, длина 4-6,5 м, ширина 75-150 мм, толщина 40-75 мм, сорт IV</t>
  </si>
  <si>
    <t>11.1.03.01-0086</t>
  </si>
  <si>
    <t>Бруски обрезные, хвойных пород, длина 4-6,5 м, ширина 75-150 мм, толщина 150 мм и более, сорт II</t>
  </si>
  <si>
    <t>11.1.03.03-0003</t>
  </si>
  <si>
    <t>Брусья необрезные, хвойных пород, длина 2-3,75 м, все ширины, толщина 100-125 мм, сорт III</t>
  </si>
  <si>
    <t>11.1.03.06-0087</t>
  </si>
  <si>
    <t>Доска обрезная, хвойных пород, ширина 75-150 мм, толщина 25 мм, длина 4-6,5 м, сорт III</t>
  </si>
  <si>
    <t>11.1.03.06-0091</t>
  </si>
  <si>
    <t>Доска обрезная, хвойных пород, ширина 75-150 мм, толщина 32-40 мм, длина 4-6,5 м, сорт III</t>
  </si>
  <si>
    <t>11.1.03.06-0094</t>
  </si>
  <si>
    <t>Доска обрезная, хвойных пород, ширина 75-150 мм, толщина 44 мм и более, длина 4-6,5 м, сорт II</t>
  </si>
  <si>
    <t>11.1.03.06-0095</t>
  </si>
  <si>
    <t>Доска обрезная, хвойных пород, ширина 75-150 мм, толщина 44 мм и более, длина 4-6,5 м, сорт III</t>
  </si>
  <si>
    <t>11.2.07.12-0011</t>
  </si>
  <si>
    <t>Штапик (раскладка), размер 19х19 мм</t>
  </si>
  <si>
    <t>11.2.11.05-0002</t>
  </si>
  <si>
    <t>Фанера клееная обрезная, сорт В/ВВ, ФК, ФБА, толщина 4 мм</t>
  </si>
  <si>
    <t>11.2.13.04-0011</t>
  </si>
  <si>
    <t>Щиты из досок, толщина 25 мм</t>
  </si>
  <si>
    <t>12.1.02.06-0012</t>
  </si>
  <si>
    <t>Рубероид кровельный РКК-350</t>
  </si>
  <si>
    <t>14.1.01.01-0003</t>
  </si>
  <si>
    <t>Клей столярный сухой</t>
  </si>
  <si>
    <t>14.1.02.01-0002</t>
  </si>
  <si>
    <t>Клей БМК-5к</t>
  </si>
  <si>
    <t>14.1.04.02-0014</t>
  </si>
  <si>
    <t>Клей резиновый П-9</t>
  </si>
  <si>
    <t>14.2.04.01-0001</t>
  </si>
  <si>
    <t>Смола каменноугольная для дорожного строительства</t>
  </si>
  <si>
    <t>14.4.01.01-0003</t>
  </si>
  <si>
    <t>Грунтовка ГФ-021</t>
  </si>
  <si>
    <t>14.4.01.19-0003</t>
  </si>
  <si>
    <t>Грунтовка ХС-059, красно-коричневая</t>
  </si>
  <si>
    <t>14.4.02.04-0142</t>
  </si>
  <si>
    <t>Краска масляная земляная МА-0115, мумия, сурик железный</t>
  </si>
  <si>
    <t>14.4.02.09-0001</t>
  </si>
  <si>
    <t>Краска</t>
  </si>
  <si>
    <t>14.4.02.09-0301</t>
  </si>
  <si>
    <t>Композиция антикоррозионная цинкнаполненная</t>
  </si>
  <si>
    <t>14.4.02.09-0402</t>
  </si>
  <si>
    <t>Краска маркировочная для электротехнических изделий</t>
  </si>
  <si>
    <t>14.4.03.03-0002</t>
  </si>
  <si>
    <t>Лак битумный БТ-123</t>
  </si>
  <si>
    <t>14.4.03.08-0001</t>
  </si>
  <si>
    <t>Лак пропиточный без растворителей АС-9115</t>
  </si>
  <si>
    <t>14.4.03.11-0005</t>
  </si>
  <si>
    <t>Лак нитроцеллюлозный НЦ-62</t>
  </si>
  <si>
    <t>14.4.03.17-0011</t>
  </si>
  <si>
    <t>Лак электроизоляционный 318</t>
  </si>
  <si>
    <t>14.4.04.04-0005</t>
  </si>
  <si>
    <t>Эмаль кремнийорганическая КО-811, зеленая</t>
  </si>
  <si>
    <t>14.4.04.09-0017</t>
  </si>
  <si>
    <t>Эмаль ХВ-124, защитная, зеленая</t>
  </si>
  <si>
    <t>14.4.04.09-0027</t>
  </si>
  <si>
    <t>Эмаль перхлорвиниловая ХВ-1120</t>
  </si>
  <si>
    <t>14.5.05.01-0011</t>
  </si>
  <si>
    <t>Олифа комбинированная для отделочных работ внутри помещений</t>
  </si>
  <si>
    <t>14.5.06.01-0002</t>
  </si>
  <si>
    <t>Паста полимерная однокомпонентная гидроизоляционная расширяющаяся для герметизации конструкционных швов и стыков (310 мл)</t>
  </si>
  <si>
    <t>14.5.09.02-0002</t>
  </si>
  <si>
    <t>Ксилол нефтяной, марка А</t>
  </si>
  <si>
    <t>14.5.09.04-0111</t>
  </si>
  <si>
    <t>Отвердитель № 1</t>
  </si>
  <si>
    <t>14.5.09.07-0022</t>
  </si>
  <si>
    <t>Растворитель № 646</t>
  </si>
  <si>
    <t>14.5.09.07-0027</t>
  </si>
  <si>
    <t>Растворитель № 649</t>
  </si>
  <si>
    <t>14.5.09.07-0030</t>
  </si>
  <si>
    <t>Растворитель Р-4</t>
  </si>
  <si>
    <t>14.5.09.11-0102</t>
  </si>
  <si>
    <t>Уайт-спирит</t>
  </si>
  <si>
    <t>18.5.08.09-0001</t>
  </si>
  <si>
    <t>Патрубки</t>
  </si>
  <si>
    <t>10 шт</t>
  </si>
  <si>
    <t>20.1.02.14-0001</t>
  </si>
  <si>
    <t>Серьга</t>
  </si>
  <si>
    <t>20.1.02.20-0001</t>
  </si>
  <si>
    <t>Анкер тросовый</t>
  </si>
  <si>
    <t>20.1.02.23-0082</t>
  </si>
  <si>
    <t>Перемычки гибкие, тип ПГС-50</t>
  </si>
  <si>
    <t>20.2.01.05-0001</t>
  </si>
  <si>
    <t>Гильзы кабельные медные ГМ 2,5</t>
  </si>
  <si>
    <t>20.2.01.05-0005</t>
  </si>
  <si>
    <t>Гильзы кабельные медные ГМ 16</t>
  </si>
  <si>
    <t>20.2.01.05-0009</t>
  </si>
  <si>
    <t>Гильзы кабельные медные ГМ 70</t>
  </si>
  <si>
    <t>20.2.02.01-0011</t>
  </si>
  <si>
    <t>Втулки, диаметр 17 мм</t>
  </si>
  <si>
    <t>20.2.02.01-0013</t>
  </si>
  <si>
    <t>Втулки, диаметр 28 мм</t>
  </si>
  <si>
    <t>20.2.02.01-0015</t>
  </si>
  <si>
    <t>Втулки, диаметр 54 мм</t>
  </si>
  <si>
    <t>20.2.02.01-0019</t>
  </si>
  <si>
    <t>Втулки изолирующие</t>
  </si>
  <si>
    <t>20.2.02.02-0011</t>
  </si>
  <si>
    <t>Заглушки</t>
  </si>
  <si>
    <t>20.2.08.07-0033</t>
  </si>
  <si>
    <t>Скоба У1078</t>
  </si>
  <si>
    <t>20.2.10.03-0006</t>
  </si>
  <si>
    <t>Наконечники кабельные медные соединительные</t>
  </si>
  <si>
    <t>20.5.04.11-0021</t>
  </si>
  <si>
    <t>Зажимы</t>
  </si>
  <si>
    <t>21.1.03.02-0004</t>
  </si>
  <si>
    <t>Кабель коаксиальный радиочастотный РК 50-3-21</t>
  </si>
  <si>
    <t>1000 м</t>
  </si>
  <si>
    <t>21.1.06.09-0145</t>
  </si>
  <si>
    <t>Кабель силовой с медными жилами ВВГнг-LS 2х1,5-660</t>
  </si>
  <si>
    <t>21.1.06.09-0151</t>
  </si>
  <si>
    <t>Кабель силовой с медными жилами ВВГнг(A)-LS 3х1,5-660</t>
  </si>
  <si>
    <t>21.1.06.09-0160</t>
  </si>
  <si>
    <t>Кабель силовой с медными жилами ВВГнг(A)-LS 4х1,5-660</t>
  </si>
  <si>
    <t>21.1.06.09-0161</t>
  </si>
  <si>
    <t>Кабель силовой с медными жилами ВВГнг(A)-LS 4х2,5-660</t>
  </si>
  <si>
    <t>21.1.06.09-0164</t>
  </si>
  <si>
    <t>Кабель силовой с медными жилами ВВГнг(A)-LS 4х10-660</t>
  </si>
  <si>
    <t>21.1.08.03-0525</t>
  </si>
  <si>
    <t>Кабель контрольный КВВГнг(A)-LS 10х1,5</t>
  </si>
  <si>
    <t>22.2.02.11-0051</t>
  </si>
  <si>
    <t>Гайки установочные заземляющие</t>
  </si>
  <si>
    <t>23.3.05.01-0027</t>
  </si>
  <si>
    <t>Трубы стальные бесшовные холоднодеформированные из коррозионно-стойкой стали марки 12Х18Н10Т, наружный диаметр 57 мм, толщина стенки 3,0 мм</t>
  </si>
  <si>
    <t>23.3.06.02-0001</t>
  </si>
  <si>
    <t>Трубы стальные сварные оцинкованные водогазопроводные с резьбой, обыкновенные, номинальный диаметр 15 мм, толщина стенки 2,8 мм</t>
  </si>
  <si>
    <t>23.3.06.02-0005</t>
  </si>
  <si>
    <t>Трубы стальные сварные оцинкованные водогазопроводные с резьбой, обыкновенные, номинальный диаметр 40 мм, толщина стенки 3,5 мм</t>
  </si>
  <si>
    <t>24.2.05.01-0001</t>
  </si>
  <si>
    <t>Трубы хризотилцементные безнапорные, номинальный диаметр 100 мм</t>
  </si>
  <si>
    <t>24.2.06.02-0001</t>
  </si>
  <si>
    <t>Манжеты стальные для стыка хризотилцементных труб М-100</t>
  </si>
  <si>
    <t>24.3.01.01-0002</t>
  </si>
  <si>
    <t>Трубка полихлорвиниловая</t>
  </si>
  <si>
    <t>24.3.01.01-0004</t>
  </si>
  <si>
    <t>Трубка электроизоляционная ПВХ-305, диаметр 6-10 мм</t>
  </si>
  <si>
    <t>24.3.03.13-0418</t>
  </si>
  <si>
    <t>Труба напорная полиэтиленовая ПНД, среднего типа, диаметр 110 мм</t>
  </si>
  <si>
    <t>25.1.01.04-0031</t>
  </si>
  <si>
    <t>Шпалы непропитанные для железных дорог, тип I</t>
  </si>
  <si>
    <t>25.2.01.01-0017</t>
  </si>
  <si>
    <t>Бирки маркировочные пластмассовые</t>
  </si>
  <si>
    <t>25.2.02.11-0041</t>
  </si>
  <si>
    <t>Рамка для надписей 55х15 мм</t>
  </si>
  <si>
    <t>999-9950</t>
  </si>
  <si>
    <t>Вспомогательные ненормируемые ресурсы (2% от Оплаты труда рабочих)</t>
  </si>
  <si>
    <t>руб</t>
  </si>
  <si>
    <t>ТЦ_01.7.06.01_78_7804572890_01.06.2021_02</t>
  </si>
  <si>
    <t>м.п</t>
  </si>
  <si>
    <t xml:space="preserve">   - Профиль ПНБ  20х15</t>
  </si>
  <si>
    <t xml:space="preserve">   - Профиль ПНР Эконом  20х4</t>
  </si>
  <si>
    <t>ТЦ_01.7.15.01_78_7811483520_20.05.2021_02</t>
  </si>
  <si>
    <t>Анкер клиновой 8х50мм (п. 653 КА)</t>
  </si>
  <si>
    <t>шт.</t>
  </si>
  <si>
    <t>ТЦ_01.7.15.02_78_7804526950_21.05.2021_02</t>
  </si>
  <si>
    <t>Анкерный болт с крюком 12х130 ( п. 607 КА)</t>
  </si>
  <si>
    <t>ТЦ_01.7.15.05_78_7810781524_01.06.2021_02</t>
  </si>
  <si>
    <t>КА "КР" поз.7. Гайка М12,</t>
  </si>
  <si>
    <t>ТЦ_01.7.15.11_78_7810781524_01.06.2021_02</t>
  </si>
  <si>
    <t>КА "КР" поз.8. Шайба М12,</t>
  </si>
  <si>
    <t>ТЦ_01.7.15.12_78_7810781524_01.06.2021_02</t>
  </si>
  <si>
    <t>КА "КР" поз.9. Шпилька М12, длина 1 м, для изготовления трех деталей.</t>
  </si>
  <si>
    <t>ТЦ_01.8.01.06_52_5257168646_16.06.2021_02</t>
  </si>
  <si>
    <t>Сетка стеклопластиковая Ø2мм (50х50) карта 1х2</t>
  </si>
  <si>
    <t>ТЦ_04.3.02.21_63_6317152074_05.07.2021_02</t>
  </si>
  <si>
    <t>КА "КР" поз.13. Гидробетон наливной, расход 2кг/м2 при толщине 1 мм</t>
  </si>
  <si>
    <t>ТЦ_05.1.01.10_52_5249134178_07.06.2021_02</t>
  </si>
  <si>
    <t>Ж/б лоток Л 7-8/2, 2970х1160х680 (п. 658 КА)</t>
  </si>
  <si>
    <t>ТЦ_05.1.01.12_52_5249134178_07.06.2021_02</t>
  </si>
  <si>
    <t>Плита П10.5 (п. 661 КА)</t>
  </si>
  <si>
    <t>ТЦ_05.1.01.13_52_5249134178_07.06.2021_02</t>
  </si>
  <si>
    <t>Блок БДЛ40.Б (п. 660 КА)</t>
  </si>
  <si>
    <t>ТЦ_07.2.05.03_63_6330080735_07.08.2021_02</t>
  </si>
  <si>
    <t>КА "КР" поз.11. Коммерческое предложение стоимости стеклопластиковых сборных единиц</t>
  </si>
  <si>
    <t>компл</t>
  </si>
  <si>
    <t>ТЦ_08.1.02.13_78_7804526950_16.06.2021_02</t>
  </si>
  <si>
    <t>Металлорукав в герметичной ПВХ оболочке, цвет серый, ном. диам. 15</t>
  </si>
  <si>
    <t>ТЦ_08.1.02.13_78_7810216924_15.06.2021_02</t>
  </si>
  <si>
    <t>Металлорукав в герметичной ПВХ оболочке, цвет серый, ном. диам. 26</t>
  </si>
  <si>
    <t>ТЦ_08.3.07.01_78_7806538830_21.05.2021_02</t>
  </si>
  <si>
    <t xml:space="preserve">   - Сталь полосовая внешнего контура заземления 4х40 мм гор.цинк.</t>
  </si>
  <si>
    <t xml:space="preserve">   - Сталь полосовая внешнего контура заземления 4х40 мм гор.цинк. (п. 663 КА)</t>
  </si>
  <si>
    <t>ТЦ_14.1.06.06_77_7722747362_01.06.2021_02</t>
  </si>
  <si>
    <t xml:space="preserve">   - КА "КР" поз.4. клеевой состав Hilti Hit-RE500/330 мл</t>
  </si>
  <si>
    <t xml:space="preserve">   - КА "КР" поз.4. клеевой состав Hilti Hit-RE500/330 мл: для поз. 3 объем 26 мл; для поз.4 объем 6 мл.</t>
  </si>
  <si>
    <t>ТЦ_14.2.03.05_63_6317152074_05.07.2021_02</t>
  </si>
  <si>
    <t xml:space="preserve">   - КА "КР" поз.3. Кальматрон-Адгезив, расход 1,5 кг/м2 при толщине 1 мм</t>
  </si>
  <si>
    <t xml:space="preserve">   - КА" КР" поз.3. Кальматрон-Адгезив, расход 1,5 кг/м2 при толщине 1 мм</t>
  </si>
  <si>
    <t>ТЦ_14.2.05.01_63_6317152074_05.07.2021_02</t>
  </si>
  <si>
    <t xml:space="preserve">   - КА "КР" поз.1. Кальматрон-Шовный, расход 1кг/п.м сечением шва 20х20 мм, 1,5кг/п.м сечением 20х30 мм</t>
  </si>
  <si>
    <t xml:space="preserve">   - КА "КР" поз.2  ремонтный состав "Гидробетон СРГ-Ф2", расход 1,7 кг/м2 при толщине нанесения 1 мм</t>
  </si>
  <si>
    <t>ТЦ_18.1.02.02_78_7733672493_24.06.2021_02</t>
  </si>
  <si>
    <t xml:space="preserve">   - КА "ТХ" п.35. Затвор дисковый поворотный, тип AVK Desponia Plus Дн 200, с рычагом</t>
  </si>
  <si>
    <t xml:space="preserve">   - КА "ТХ" п.36. Затвор дисковый поворотный, тип AVK Desponia Plus Дн 150, с рычагом</t>
  </si>
  <si>
    <t xml:space="preserve">   - КА "ТХ" п.38. Затвор дисковый поворотный, тип AVK Desponia Plus Дн 100, с рычагом</t>
  </si>
  <si>
    <t>ТЦ_20.1.02.18_78_7804526950_21.05.2021_02</t>
  </si>
  <si>
    <t>Крепежные ремешки черные атмосферные JSS 100-2,5 ( п. 614 КА)</t>
  </si>
  <si>
    <t>ТЦ_20.1.02.21_77_7707707132_21.05.2021_02</t>
  </si>
  <si>
    <t>Тальреп крюк-кольцо М12х140 (п. 610 КА)</t>
  </si>
  <si>
    <t>ТЦ_20.1.02.21_78_7804526950_21.05.2021_02</t>
  </si>
  <si>
    <t>Узел крепления УК-Н-01 (п. 618 КА)</t>
  </si>
  <si>
    <t>ТЦ_20.2.03.25_66_6672328315_31.05.2021_02</t>
  </si>
  <si>
    <t>Угол короба вверх на 90гр шириной 200 мм, покр.гор. цинк</t>
  </si>
  <si>
    <t>Угол короба вниз на 90гр шириной 200 мм, покр.гор. цинк</t>
  </si>
  <si>
    <t>Угол короба на 90гр шириной 200 мм, покр.гор. цинк</t>
  </si>
  <si>
    <t>ТЦ_20.2.03.26_77_7713043056_01.06.2021_02</t>
  </si>
  <si>
    <t>Консоль ВВМ-50, В=300 ВВМ5030HDZ</t>
  </si>
  <si>
    <t>Профиль BPM-29, L=500 BPM2905HDZ</t>
  </si>
  <si>
    <t>Скоба для вертикального монтажа ширина 200 мм, покр. гор.цинк ВММ1020HDZ</t>
  </si>
  <si>
    <t>ТЦ_20.2.05.05_78_7804526950_21.05.2021_02</t>
  </si>
  <si>
    <t>Миниканалы для электромонтажных работ серии ТМС 15х17 (п. 616 КА)</t>
  </si>
  <si>
    <t>ТЦ_20.2.07.03_78_7811483520_20.05.2021_02</t>
  </si>
  <si>
    <t xml:space="preserve">   - Лоток лестничный ширина 200 мм, L= 3 м, покр. Цинк, LL8020HDZ (п. 653 КА)</t>
  </si>
  <si>
    <t xml:space="preserve">   - Лоток лестничный ширина 300 мм, L= 3 м, LL8030HDZ (п. 656 КА)</t>
  </si>
  <si>
    <t>ТЦ_20.2.07.05_66_6672328315_31.05.2021_02</t>
  </si>
  <si>
    <t>Короб четырехбортный, шириной 200 мм, покр.гор. цинк</t>
  </si>
  <si>
    <t>ТЦ_20.2.09.00_52_5249134178_07.06.2021_02</t>
  </si>
  <si>
    <t xml:space="preserve">   - Муфта концевая для кабелей с пластмассовой изоляцией для внутренней установки, 1 кВ, с болтовыми наконечниками 5ПКТп-1-150/240(Б)  (п. 664 КА)</t>
  </si>
  <si>
    <t xml:space="preserve">   - Муфта концевая для кабелей с пластмассовой изоляцией для_x000D_
внутренней установки, 1 кВ, с болтовыми наконечниками 5ПКТп-1-70/120(Б) (п. 665 КА)</t>
  </si>
  <si>
    <t>ТЦ_20.2.12.03_77_7707707132_21.05.2021_02</t>
  </si>
  <si>
    <t>Электромонтажная гибкая труба ТГГ-Л16 (п. 613 КА)</t>
  </si>
  <si>
    <t>ТЦ_20.5.03.03_52_5249134178_07.06.2021_02</t>
  </si>
  <si>
    <t>Шины медные на 800 А, 50х10х10 мм (п.  657 КА)</t>
  </si>
  <si>
    <t>ТЦ_21.1.04.01_77_7729108750_01.06.2021_02</t>
  </si>
  <si>
    <t>Витые пары из многожильных медных лужёных проводников с изоляцией из полиэтилена, заключённые в общий экран из алюминиево-полиэфирной фольги и медной оплётки Belden 9841</t>
  </si>
  <si>
    <t>ТЦ_21.1.04.01_78_7802645285_01.06.2021_02</t>
  </si>
  <si>
    <t>Кабель для Industrial Ethernet UTP, Belden 1633Е</t>
  </si>
  <si>
    <t>ТЦ_21.1.04.01_78_7804526950_21.05.2021_02</t>
  </si>
  <si>
    <t>Кабель волоконно-оптический многомодовый для внутренней и внешней прокладки Hyperline FO-DT-IN/OUT-503-8-LSZH-ВK (п. 625 КА)</t>
  </si>
  <si>
    <t>ТЦ_21.1.06.08_52_5249134178_07.06.2021_02</t>
  </si>
  <si>
    <t>Кабель силовой с алюминиевыми  жилами с ПВХ изоляцией, бронированныйв ПВХ оболочке, не распространяющей горение, 1 кВ АВБШвнг-LS 5х185 (п. 655 КА)</t>
  </si>
  <si>
    <t>ТЦ_21.1.08.03_63_6318152197_27.05.2021_02</t>
  </si>
  <si>
    <t>Кабель для автоматизации, управления технологическим процессом.  JAMAK . 2x(2+1)x0,5</t>
  </si>
  <si>
    <t>ТЦ_21.1.08.03_77_7706201618_28.05.2021_02</t>
  </si>
  <si>
    <t>Кабель для подключения датчиков sc (2 х AWG 22/19 + 2 х AWG 26/18), без разъемов, 200 м  LZY340</t>
  </si>
  <si>
    <t>Кабель для соединения модулей датчиков sc1000, внешний Profibus L2, 2x0.64 (AWG 22/1)  LZY489</t>
  </si>
  <si>
    <t>ТЦ_22.1.01.01_77_7727159029_28.05.2021_02</t>
  </si>
  <si>
    <t xml:space="preserve">   - Коробка клеммная RK 4/07-7x4,0</t>
  </si>
  <si>
    <t xml:space="preserve">   - Коробка клеммная RK 4/12-12x4,0</t>
  </si>
  <si>
    <t xml:space="preserve">   - Коробка клеммная RK 4/18-18x4,0</t>
  </si>
  <si>
    <t>ТЦ_22.2.02.20_78_7804526950_21.05.2021_02</t>
  </si>
  <si>
    <t>Трос для растяжки оцинкованный диаметром 4 мм (п. 612 КА)</t>
  </si>
  <si>
    <t>Хомут ленточный для опоры (п. 611 КА)</t>
  </si>
  <si>
    <t>ТЦ_23.8.05.05_77_3662265082_01.06.2021_02</t>
  </si>
  <si>
    <t xml:space="preserve">   - КА "ТХ" п.17. Вставка демонтажная DN125 PN10</t>
  </si>
  <si>
    <t xml:space="preserve">   - КА "ТХ" п.18. Вставка демонтажная DN150 PN10</t>
  </si>
  <si>
    <t>ТЦ_24.3.02.01_77_7724387563_01.06.2021_02</t>
  </si>
  <si>
    <t xml:space="preserve">   - КА "ТХ" п.22. Труба полипропиленовая SDR11  ø110 со слоем УФ-защиты</t>
  </si>
  <si>
    <t xml:space="preserve">   - КА "ТХ" п.23. Труба полипропиленовая SDR 17,6 ø160 со слоем УФ-защиты</t>
  </si>
  <si>
    <t xml:space="preserve">   - КА "ТХ" п.24. Труба полипропиленовая SDR 17,6 ø200 со слоем УФ-защиты</t>
  </si>
  <si>
    <t xml:space="preserve">   - КА "ТХ" п.32. Труба полипропиленовая SDR11 ø63 со слоем УФ-защиты</t>
  </si>
  <si>
    <t>ТЦ_24.3.03.05_52_5249134178_07.06.2021_02</t>
  </si>
  <si>
    <t>ПНД труба D=140 121914 (п.661 КА)</t>
  </si>
  <si>
    <t>ТЦ_24.3.05.01_77_7724387563_01.06.2021_02</t>
  </si>
  <si>
    <t xml:space="preserve">   - КА "ТХ" п.25 Втулка с буртиком aquatherm fusiotherm SDR 11 ø110</t>
  </si>
  <si>
    <t xml:space="preserve">   - КА "ТХ" п.26 Втулка с буртиком aquatherm fusiotherm SDR 17,6 ø160</t>
  </si>
  <si>
    <t xml:space="preserve">   - КА "ТХ" п.27 Втулка с буртиком aquatherm fusiotherm SDR 17,6 ø200</t>
  </si>
  <si>
    <t xml:space="preserve">   - КА "ТХ" п.29 Втулка с буртиком aquatherm fusiotherm SDR 11 ø63</t>
  </si>
  <si>
    <t>ТЦ_24.3.05.16_77_7724387563_01.06.2021_02</t>
  </si>
  <si>
    <t xml:space="preserve">   - КА "ТХ" п.28 Угольник 90° РР SDR 11 ø110 со слоем УФ-защиты</t>
  </si>
  <si>
    <t xml:space="preserve">   - КА "ТХ" п.30 Угольник 90° РР SDR 17,6 ø160 со слоем УФ-защиты</t>
  </si>
  <si>
    <t xml:space="preserve">   - КА "ТХ" п.31 Угольник 90° РР SDR 17,6 ø200 со слоем УФ-защиты</t>
  </si>
  <si>
    <t>ТЦ_25.2.01.06_78_7804526950_21.05.2021_02</t>
  </si>
  <si>
    <t>Зажим для стальных канатов для троса 4 мм (п. 608 КА)</t>
  </si>
  <si>
    <t>ТЦ_25.2.01.11_78_7804526950_21.05.2021_02</t>
  </si>
  <si>
    <t>Коуш 4 мм (п. 609 КА)</t>
  </si>
  <si>
    <t>ТЦ_61.2.03.02_78_7806535942_01.06.2021_02</t>
  </si>
  <si>
    <t>КА "КР" поз.16. Онетушитель ОП-10л/9кг</t>
  </si>
  <si>
    <t>ТЦ_62.1.04.01_77_7706201618_28.05.2021_02</t>
  </si>
  <si>
    <t xml:space="preserve">   - Разъем для подключения к порту sc (5-пиновый OUT, позолоченные контакты, кабель Ø6-8 мм, IP67)  LZX971</t>
  </si>
  <si>
    <t xml:space="preserve">   - Разъем порта sc (5-пиновый IN, позолоченные контакты, кабель Ø6-8 мм, IP67)  LZX972</t>
  </si>
  <si>
    <t xml:space="preserve">   - Разъем сетевой sc1000 для организации модулей датчиков в сеть LZX918</t>
  </si>
  <si>
    <t>ТЦ_77.3.03.01_77_463308128640_01.06.2021_02</t>
  </si>
  <si>
    <t>КА "КР" поз.15. Щиты и стенды пожарные, тип ЩП-Е</t>
  </si>
  <si>
    <t>ФССЦ-01.2.03.03-0011</t>
  </si>
  <si>
    <t>Мастика битумная гидроизоляционная МГ-1</t>
  </si>
  <si>
    <t>ФССЦ-01.7.03.01-0001</t>
  </si>
  <si>
    <t>ФССЦ-01.7.15.14-0061</t>
  </si>
  <si>
    <t>Шурупы-саморезы 3,5х45 мм  (расход 3шт /м2), масса 7,3 гр/шт</t>
  </si>
  <si>
    <t>ФССЦ-01.7.17.04-0002</t>
  </si>
  <si>
    <t>Канат алмазный для резки по бетону и железобетону, диаметр 10,5 мм</t>
  </si>
  <si>
    <t>ФССЦ-01.7.17.09-0061</t>
  </si>
  <si>
    <t>Сверло кольцевое алмазное, диаметр 5 мм</t>
  </si>
  <si>
    <t>ФССЦ-01.7.17.09-0062</t>
  </si>
  <si>
    <t>Сверло кольцевое алмазное, диаметр 20 мм</t>
  </si>
  <si>
    <t>ФССЦ-01.7.17.09-0065</t>
  </si>
  <si>
    <t>Сверло кольцевое алмазное, диаметр 40 мм</t>
  </si>
  <si>
    <t>ФССЦ-02.2.05.04-0095</t>
  </si>
  <si>
    <t>Щебень из природного камня для строительных работ марка: 800, фракция 25-60 мм</t>
  </si>
  <si>
    <t>ФССЦ-02.2.05.04-1777</t>
  </si>
  <si>
    <t>ФССЦ-02.3.01.02-0033</t>
  </si>
  <si>
    <t>Песок природный обогащенный для строительных работ средний</t>
  </si>
  <si>
    <t>ФССЦ-02.3.01.02-1012</t>
  </si>
  <si>
    <t>Песок природный II класс, средний, круглые сита</t>
  </si>
  <si>
    <t>ФССЦ-02.3.01.07-0002</t>
  </si>
  <si>
    <t>Песок кварцевый</t>
  </si>
  <si>
    <t>ФССЦ-04.1.02.01-0003</t>
  </si>
  <si>
    <t>Смеси бетонные мелкозернистого бетона (БСМ), класс В7,5 (М100)</t>
  </si>
  <si>
    <t>ФССЦ-04.1.02.01-0006</t>
  </si>
  <si>
    <t xml:space="preserve">   - Смеси бетонные мелкозернистого бетона (БСМ), класс В15 (М200)   W6 F200</t>
  </si>
  <si>
    <t xml:space="preserve">   - Смеси бетонные мелкозернистого бетона (БСМ), класс В15 (М200) W6 F200</t>
  </si>
  <si>
    <t>ФССЦ-04.1.02.01-0007</t>
  </si>
  <si>
    <t>Смеси бетонные мелкозернистого бетона (БСМ), класс В20 (М250)</t>
  </si>
  <si>
    <t>ФССЦ-04.1.02.05-0006</t>
  </si>
  <si>
    <t>Смеси бетонные тяжелого бетона (БСТ), класс В15 (М200)</t>
  </si>
  <si>
    <t>ФССЦ-04.1.02.05-0007</t>
  </si>
  <si>
    <t xml:space="preserve">   - Смеси бетонные тяжелого бетона (БСТ), класс В20 (М250)</t>
  </si>
  <si>
    <t xml:space="preserve">   - Смеси бетонные тяжелого бетона (БСТ), класс В20 (М250),  повышение марки водонепроницаемости до W8</t>
  </si>
  <si>
    <t xml:space="preserve">   - Смеси бетонные тяжелого бетона (БСТ), класс В20 (М250), повышение марки водонепроницаемости до W6 F300</t>
  </si>
  <si>
    <t>ФССЦ-04.1.02.05-0009</t>
  </si>
  <si>
    <t xml:space="preserve">   - Смеси бетонные тяжелого бетона (БСТ), класс В25 (М350)</t>
  </si>
  <si>
    <t xml:space="preserve">   - Смеси бетонные тяжелого бетона (БСТ), класс В25 (М350) W8 F150</t>
  </si>
  <si>
    <t xml:space="preserve">   - Смеси бетонные тяжелого бетона (БСТ), класс В25 (М350) повышение до W8 F300</t>
  </si>
  <si>
    <t xml:space="preserve">   - Смеси бетонные тяжелого бетона (БСТ), класс В25 (М350), повышение марки водонепроницаемости до W8 F150</t>
  </si>
  <si>
    <t>ФССЦ-04.2.01.01-0036</t>
  </si>
  <si>
    <t>Смеси асфальтобетонные дорожные, аэродромные и асфальтобетон (горячие для плотного асфальтобетона мелко и крупнозернистые, песчаные), марка: II, тип Б</t>
  </si>
  <si>
    <t>ФССЦ-04.3.02.09-0802</t>
  </si>
  <si>
    <t>Смесь сухая: гидроизоляционная проникающая "Кальматрон" (ТУ 5745-001-47517383-00)</t>
  </si>
  <si>
    <t>ФССЦ-05.1.06.09-0042</t>
  </si>
  <si>
    <t>Плиты перекрытия П8д-8, бетон B15, объем 0,09 м3, расход арматуры 3,9 кг</t>
  </si>
  <si>
    <t>ФССЦ-05.1.06.09-0061</t>
  </si>
  <si>
    <t>Плиты перекрытия П15-5, бетон B25, объем 0,66 м3, расход арматуры 39,3 кг</t>
  </si>
  <si>
    <t>ФССЦ-06.1.01.05-0035</t>
  </si>
  <si>
    <t>Кирпич керамический одинарный, марка 100, размер 250x120x65 мм</t>
  </si>
  <si>
    <t>ФССЦ-08.3.11.01-0047</t>
  </si>
  <si>
    <t>Швеллеры № 10-14, марка стали 18сп</t>
  </si>
  <si>
    <t>ФССЦ-08.3.12.06-0021</t>
  </si>
  <si>
    <t>Сталь, марка 08Х18Н10Т</t>
  </si>
  <si>
    <t>ФССЦ-08.4.01.02-0001</t>
  </si>
  <si>
    <t>Детали закладные, вес до 1 кг</t>
  </si>
  <si>
    <t>ФССЦ-08.4.01.02-0014</t>
  </si>
  <si>
    <t>Детали закладные и накладные изготовленные: с применением сварки, гнутья, сверления (пробивки) отверстий (при наличии одной из этих операций или всего перечня в любых сочетаниях) поставляемые приваренными к стержням каркасов и сеток</t>
  </si>
  <si>
    <t>ФССЦ-08.4.02.05-0002</t>
  </si>
  <si>
    <t>Сетка сварная с ячейкой 10 из арматурной стали класса А-I и А-II, диаметр до 6 мм</t>
  </si>
  <si>
    <t>ФССЦ-08.4.03.01-0012</t>
  </si>
  <si>
    <t>Проволока арматурная из низкоуглеродистой стали Вр-I, диаметр 5 мм</t>
  </si>
  <si>
    <t>ФССЦ-08.4.03.02-0001</t>
  </si>
  <si>
    <t>Сталь арматурная, горячекатаная, гладкая, класс А-I, диаметр 6 мм</t>
  </si>
  <si>
    <t>ФССЦ-08.4.03.02-0002</t>
  </si>
  <si>
    <t xml:space="preserve">   - Сталь арматурная, горячекатаная, гладкая, класс А-I, диаметр 8 мм</t>
  </si>
  <si>
    <t>ФССЦ-08.4.03.02-0003</t>
  </si>
  <si>
    <t>Сталь арматурная, горячекатаная, гладкая, класс А-I, диаметр 10 мм</t>
  </si>
  <si>
    <t>ФССЦ-08.4.03.03-0008</t>
  </si>
  <si>
    <t>Горячекатанная арматурная сталь класса А500 С, диаметром: 20 мм (п. 663 КА)</t>
  </si>
  <si>
    <t>ФССЦ-08.4.03.03-0031</t>
  </si>
  <si>
    <t xml:space="preserve">   - Сталь арматурная, горячекатаная, периодического профиля, класс А-III, диаметр 10 мм</t>
  </si>
  <si>
    <t>ФССЦ-08.4.03.03-0032</t>
  </si>
  <si>
    <t xml:space="preserve">   - Сталь арматурная, горячекатаная, периодического профиля, класс А-III, диаметр 12 мм</t>
  </si>
  <si>
    <t>ФССЦ-08.4.03.03-0034</t>
  </si>
  <si>
    <t xml:space="preserve">   - Сталь арматурная, горячекатаная, периодического профиля, класс А-III, диаметр 16-18 мм</t>
  </si>
  <si>
    <t>ФССЦ-08.4.03.03-0035</t>
  </si>
  <si>
    <t>Сталь арматурная, горячекатаная, периодического профиля, класс А-III, диаметр 20-22 мм</t>
  </si>
  <si>
    <t>ФССЦ-12.1.01.03-0011</t>
  </si>
  <si>
    <t>Гидропрокладка «Waterstop»</t>
  </si>
  <si>
    <t>ФССЦ-12.2.05.06-0035</t>
  </si>
  <si>
    <t>Плиты теплоизоляционные из пенопласта полистирольного ППС-25Ф</t>
  </si>
  <si>
    <t>ФССЦ-14.4.01.09-0430</t>
  </si>
  <si>
    <t>Грунтовка двухкомпонентная на основе эпоксидной смолы, аналог "Унипол СБЭ-111, расход 0,24кг/м2 за 1слой на 100 мкм</t>
  </si>
  <si>
    <t>ФССЦ-14.4.04.09-0025</t>
  </si>
  <si>
    <t>Эмаль ХВ-1100, серая</t>
  </si>
  <si>
    <t>ФССЦ-14.4.04.09-0027</t>
  </si>
  <si>
    <t>ФССЦ-14.5.06.01-0002</t>
  </si>
  <si>
    <t>ФССЦ-20.2.03.13-0006</t>
  </si>
  <si>
    <t>Полка кабельная К-1161ц из оцинкованной стали</t>
  </si>
  <si>
    <t>ФССЦ-20.2.03.13-0007</t>
  </si>
  <si>
    <t>Полка кабельная К-1162ц из оцинкованной стали</t>
  </si>
  <si>
    <t>ФССЦ-20.2.03.23-0007</t>
  </si>
  <si>
    <t>Стойки кабельные оцинкованные, марка К-1151ц</t>
  </si>
  <si>
    <t>ФССЦ-20.2.03.26-0061</t>
  </si>
  <si>
    <t>Скоба для крепления стоек К1157УЗ</t>
  </si>
  <si>
    <t>ФССЦ-21.1.06.10-0407</t>
  </si>
  <si>
    <t>Кабель силовой с медными жилами ВВГнг(A)-LS 5х2,5ок(N, РЕ)-1000</t>
  </si>
  <si>
    <t>ФССЦ-21.1.06.10-0408</t>
  </si>
  <si>
    <t>Кабель силовой с медными жилами ВВГнг(A)-LS 5х4ок(N, РЕ)-1000</t>
  </si>
  <si>
    <t>ФССЦ-21.1.06.10-0411</t>
  </si>
  <si>
    <t>Кабель силовой с медными жилами ВВГнг(A)-LS 5х16мк(N, РЕ)-1000</t>
  </si>
  <si>
    <t>ФССЦ-21.1.06.10-0415</t>
  </si>
  <si>
    <t>Кабель силовой с медными жилами ВВГнг(A)-LS 5х70мс(N, РЕ)-1000</t>
  </si>
  <si>
    <t>ФССЦ-23.1.02.04-0032</t>
  </si>
  <si>
    <t>Сальник набивной (серия 5.900-2) длиной 300 мм, диаметром условного прохода 800 мм</t>
  </si>
  <si>
    <t>ФССЦ-23.1.03.03-0025</t>
  </si>
  <si>
    <t>Опоры подвижные приварные для стальных трубопроводов Ду от 50 до 400 мм, с изоляцией типа ОПП-2, высотой опоры: 100 мм, диаметром условного прохода 600 мм</t>
  </si>
  <si>
    <t>ФССЦ-23.1.03.03-0027</t>
  </si>
  <si>
    <t>Опоры подвижные приварные для стальных трубопроводов Ду от 50 до 400 мм, с изоляцией типа ОПП-2, высотой опоры: 100 мм, диаметром условного прохода 800 мм</t>
  </si>
  <si>
    <t>ФССЦ-23.1.03.04-0021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</si>
  <si>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50 мм</t>
  </si>
  <si>
    <t>ФССЦ-23.1.03.04-0024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</si>
  <si>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100 мм</t>
  </si>
  <si>
    <t>ФССЦ-23.1.03.04-0026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</si>
  <si>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150 мм</t>
  </si>
  <si>
    <t>ФССЦ-23.1.03.04-0028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</si>
  <si>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200 мм</t>
  </si>
  <si>
    <t>ФССЦ-23.1.03.04-0029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</si>
  <si>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250 мм</t>
  </si>
  <si>
    <t>ФССЦ-23.1.03.04-0030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</si>
  <si>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300 мм</t>
  </si>
  <si>
    <t>ФССЦ-23.1.03.04-0032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</si>
  <si>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400 мм</t>
  </si>
  <si>
    <t>ФССЦ-23.1.03.04-0034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</si>
  <si>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500 мм</t>
  </si>
  <si>
    <t>ФССЦ-23.5.01.08-0014</t>
  </si>
  <si>
    <t>Трубы стальные электросварные прямошовные и спиральношовные, класс прочности К38, наружный диаметр 426 мм, толщина стенки 6 мм</t>
  </si>
  <si>
    <t>ФССЦ-23.5.01.08-0025</t>
  </si>
  <si>
    <t>Трубы стальные электросварные прямошовные и спиральношовные, класс прочности К38, наружный диаметр 530 мм, толщина стенки 8 мм</t>
  </si>
  <si>
    <t>ФССЦ-23.5.01.08-0032</t>
  </si>
  <si>
    <t>Трубы стальные электросварные прямошовные и спиральношовные, класс прочности К38, наружный диаметр 630 мм, толщина стенки 7 мм</t>
  </si>
  <si>
    <t>ФССЦ-23.5.01.08-0033</t>
  </si>
  <si>
    <t>Трубы стальные электросварные прямошовные и спиральношовные, класс прочности К38, наружный диаметр 630 мм, толщина стенки 8 мм</t>
  </si>
  <si>
    <t>ФССЦ-23.5.01.08-0049</t>
  </si>
  <si>
    <t>Трубы стальные электросварные прямошовные и спиральношовные, класс прочности К38, наружный диаметр 820 мм, толщина стенки 8 мм</t>
  </si>
  <si>
    <t>ФССЦ-23.5.02.02-0034</t>
  </si>
  <si>
    <t>Трубы стальные электросварные прямошовные со снятой фаской из стали марок БСт2кп-БСт4кп и БСт2пс-БСт4пс, наружный диаметр 57 мм, толщина стенки 3,5 мм</t>
  </si>
  <si>
    <t>ФССЦ-23.5.02.02-0056</t>
  </si>
  <si>
    <t>Трубы стальные электросварные прямошовные со снятой фаской из стали марок БСт2кп-БСт4кп и БСт2пс-БСт4пс, наружный диаметр 108 мм, толщина стенки 4 мм</t>
  </si>
  <si>
    <t>ФССЦ-23.5.02.02-0074</t>
  </si>
  <si>
    <t>Трубы стальные электросварные прямошовные со снятой фаской из стали марок БСт2кп-БСт4кп и БСт2пс-БСт4пс, наружный диаметр 159 мм, толщина стенки 4,5 мм</t>
  </si>
  <si>
    <t>ФССЦ-23.5.02.02-0088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</si>
  <si>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6 мм</t>
  </si>
  <si>
    <t>ФССЦ-23.5.02.02-0094</t>
  </si>
  <si>
    <t>Трубы стальные электросварные прямошовные со снятой фаской из стали марок БСт2кп-БСт4кп и БСт2пс-БСт4пс, наружный диаметр 273 мм, толщина стенки 6 мм</t>
  </si>
  <si>
    <t>ФССЦ-23.5.02.02-0100</t>
  </si>
  <si>
    <t>Трубы стальные электросварные прямошовные со снятой фаской из стали марок БСт2кп-БСт4кп и БСт2пс-БСт4пс, наружный диаметр 325 мм, толщина стенки 6 мм</t>
  </si>
  <si>
    <t>ФССЦ-23.8.03.11-0343</t>
  </si>
  <si>
    <t>Фланцы стальные, марка стали 20 и 25, температурный предел применения от-30 °C до 425 °C, номинальное давление 1,0 МПа, номинальный диаметр 50 мм</t>
  </si>
  <si>
    <t>ФССЦ-23.8.03.11-0346</t>
  </si>
  <si>
    <t>Фланцы стальные, марка стали 20 и 25, температурный предел применения от-30 °C до 425 °C, номинальное давление 1,0 МПа, номинальный диаметр 100 мм</t>
  </si>
  <si>
    <t>ФССЦ-23.8.03.11-0347</t>
  </si>
  <si>
    <t>Фланцы стальные, марка стали 20 и 25, температурный предел применения от-30 °C до 425 °C, номинальное давление 1,0 МПа, номинальный диаметр 125 мм</t>
  </si>
  <si>
    <t>ФССЦ-23.8.03.11-0348</t>
  </si>
  <si>
    <t>Фланцы стальные, марка стали 20 и 25, температурный предел применения от-30 °C до 425 °C, номинальное давление 1,0 МПа, номинальный диаметр 150 мм</t>
  </si>
  <si>
    <t>ФССЦ-23.8.03.11-0349</t>
  </si>
  <si>
    <t>Фланцы стальные, марка стали 20 и 25, температурный предел применения от-30 °C до 425 °C, номинальное давление 1,0 МПа, номинальный диаметр 200 мм</t>
  </si>
  <si>
    <t>ФССЦ-23.8.03.11-0351</t>
  </si>
  <si>
    <t>Фланцы стальные, марка стали 20 и 25, температурный предел применения от-30 °C до 425 °C, номинальное давление 1,0 МПа, номинальный диаметр 300 мм</t>
  </si>
  <si>
    <t>ФССЦ-23.8.03.11-0355</t>
  </si>
  <si>
    <t>Фланцы стальные, марка стали 20 и 25, температурный предел применения от-30 °C до 425 °C, номинальное давление 1,0 МПа, номинальный диаметр 500 мм</t>
  </si>
  <si>
    <t>ФССЦ-23.8.03.12-0021</t>
  </si>
  <si>
    <t>Фасонные части стальные сварные, номинальный диаметр 350-630 мм</t>
  </si>
  <si>
    <t>ФССЦ-23.8.03.12-0022</t>
  </si>
  <si>
    <t>Фасонные части стальные сварные, номинальный диаметр 720-820 мм</t>
  </si>
  <si>
    <t>ФССЦ-23.8.04.01-0018</t>
  </si>
  <si>
    <t>Заглушки эллиптические из стали марки 20, номинальное давление 10 МПа, номинальный диаметр 50 мм, наружный диаметр 57 мм, толщина стенки 5,0 мм</t>
  </si>
  <si>
    <t>ФССЦ-23.8.04.06-0004</t>
  </si>
  <si>
    <t>Отводы 90° с радиусом кривизны R=1 Ду на давление до 16 МПа, трубы бесшовные, номинальный диаметр 800 мм, наружный диаметр 820 мм, толщина стенки 9 мм</t>
  </si>
  <si>
    <t>ФССЦ-23.8.04.06-0041</t>
  </si>
  <si>
    <t>Отводы 90° с радиусом кривизны R=1 Ду на давление до 16 МПа, номинальный диаметр 500 мм, наружный диаметр 530 мм, толщина стенки 9 мм</t>
  </si>
  <si>
    <t>ФССЦ-23.8.04.06-0072</t>
  </si>
  <si>
    <t>Отвод крутоизогнутый, радиус кривизны 1,5 мм, номинальное давление до 16 МПа, номинальный диаметр 100 мм, наружный диаметр 108 мм, толщина стенки 4 мм</t>
  </si>
  <si>
    <t>ФССЦ-23.8.04.06-0094</t>
  </si>
  <si>
    <t>Отвод крутоизогнутый, радиус кривизны 1,5 мм, номинальное давление до 16 МПа, номинальный диаметр 200 мм, наружный диаметр 219 мм, толщина стенки 6 мм</t>
  </si>
  <si>
    <t>ФССЦ-23.8.04.08-0068</t>
  </si>
  <si>
    <t>Переходы концентрические, номинальное давление 16 МПа, наружный диаметр и толщина стенки 108х6-57х4 мм</t>
  </si>
  <si>
    <t>ФССЦ-23.8.04.08-0088</t>
  </si>
  <si>
    <t>Переходы концентрические, номинальное давление 16 МПа, наружный диаметр и толщина стенки 159х4,5-108х4 мм</t>
  </si>
  <si>
    <t>ФССЦ-23.8.04.08-0102</t>
  </si>
  <si>
    <t>Переходы концентрические, номинальное давление 16 МПа, наружный диаметр и толщина стенки 219х6-133х4 мм</t>
  </si>
  <si>
    <t>ФССЦ-23.8.04.08-0106</t>
  </si>
  <si>
    <t>Переходы концентрические, номинальное давление 16 МПа, наружный диаметр и толщина стенки 219х6-159х4,5 мм</t>
  </si>
  <si>
    <t>ФССЦ-23.8.04.08-0111</t>
  </si>
  <si>
    <t>Переходы концентрические, номинальное давление 16 МПа, наружный диаметр и толщина стенки 273х7-219х6 мм</t>
  </si>
  <si>
    <t>ФССЦ-23.8.04.08-0122</t>
  </si>
  <si>
    <t>Переходы концентрические, номинальное давление 16 МПа, наружный диаметр и толщина стенки 325х8-273х8 мм</t>
  </si>
  <si>
    <t>ФССЦ-23.8.04.08-0137</t>
  </si>
  <si>
    <t>Переходы концентрические, номинальное давление 16 МПа, наружный диаметр и толщина стенки 426х10-325х8 мм</t>
  </si>
  <si>
    <t>ФССЦ-23.8.04.08-0144</t>
  </si>
  <si>
    <t>Переходы концентрические, номинальное давление 16 МПа, наружный диаметр и толщина стенки 530х12-377х12 мм</t>
  </si>
  <si>
    <t>ФССЦ-23.8.04.08-0147</t>
  </si>
  <si>
    <t>Переходы концентрические, номинальное давление 16 МПа, наружный диаметр и толщина стенки 530х12-426х12 мм</t>
  </si>
  <si>
    <t>ФССЦ-23.8.04.12-0052</t>
  </si>
  <si>
    <t>Тройники переходные, номинальное давление до 16 МПа, номинальный диаметр 100х65 мм, наружный диаметр и толщина стенки 108х4-76х3,5 мм</t>
  </si>
  <si>
    <t>ФССЦ-23.8.04.12-0062</t>
  </si>
  <si>
    <t>Тройники переходные, номинальное давление до 16 МПа, номинальный диаметр 150х100 мм, наружный диаметр и толщина стенки 159х6-108х4 мм</t>
  </si>
  <si>
    <t>ФССЦ-23.8.04.12-0067</t>
  </si>
  <si>
    <t>Тройники переходные, номинальное давление до 16 МПа, номинальный диаметр 200х125 мм, наружный диаметр и толщина стенки 219х6-133х4 мм</t>
  </si>
  <si>
    <t>ФССЦ-23.8.04.12-0070</t>
  </si>
  <si>
    <t>Тройники переходные, номинальное давление до 16 МПа, номинальный диаметр 200х150 мм, наружный диаметр и толщина стенки 219х6-159х4,5 мм</t>
  </si>
  <si>
    <t>ФССЦ-23.8.04.12-0073</t>
  </si>
  <si>
    <t>Тройники переходные, номинальное давление до 16 МПа, номинальный диаметр 250х150 мм, наружный диаметр и толщина стенки 273х8-159х4,5</t>
  </si>
  <si>
    <t>ФССЦ-23.8.04.12-0076</t>
  </si>
  <si>
    <t>Тройники переходные, номинальное давление до 16 МПа, номинальный диаметр 250х200 мм, наружный диаметр и толщина стенки 273х8-219х6 мм</t>
  </si>
  <si>
    <t>ФССЦ-23.8.04.12-0079</t>
  </si>
  <si>
    <t xml:space="preserve">   - Тройники переходные, номинальное давление до 16 МПа, номинальный диаметр 300х200 мм, наружный диаметр и толщина стенки 325х8-219х6 мм</t>
  </si>
  <si>
    <t>ФССЦ-23.8.04.12-0113</t>
  </si>
  <si>
    <t>Тройники равнопроходные, номинальное давление до 16 МПа, номинальный диаметр 50 мм, наружный диаметр и толщина стенки 57,0х4,0 мм</t>
  </si>
  <si>
    <t>ФССЦ-23.8.04.12-0139</t>
  </si>
  <si>
    <t>Тройники равнопроходные, номинальное давление до 16 МПа, номинальный диаметр 300 мм, наружный диаметр и толщина стенки 325х8,0 мм</t>
  </si>
  <si>
    <t>ФССЦ-24.3.03.13-0501</t>
  </si>
  <si>
    <t>Трубы полиэтиленовые низкого давления (ПНД) с наружным диаметром 110 мм</t>
  </si>
  <si>
    <t/>
  </si>
  <si>
    <t>Итого "Материалы"</t>
  </si>
  <si>
    <t xml:space="preserve">               Оборудование</t>
  </si>
  <si>
    <t>ТЦ_ 61.1.04.08_52_5249134178_07.06.2021_02</t>
  </si>
  <si>
    <t>Телекоммуникационный шкаф LANMASTER TWT-CBWL-4U6X4 (п. 631 КА)</t>
  </si>
  <si>
    <t>ТЦ_.63.4.07.00_77_7706201618_28.05.2021_02</t>
  </si>
  <si>
    <t>Модуль дисплея системы sc1000 для настройки, калибровки и отображения показаний подключенных датчиков sc, кабель 0.35м. LXV402.99.00001</t>
  </si>
  <si>
    <t>ТЦ_262.1.04.01_77_7720445729_28.05.2021_02</t>
  </si>
  <si>
    <t>Зонд гидростатический погружной, диапазон 0…6м, к.т.0,35; длина кабеля 15м</t>
  </si>
  <si>
    <t>ТЦ_263.4.07.01_77_7706201618_31.05.2021_02</t>
  </si>
  <si>
    <t>Промышленный анализатор аммонийного азота с ГСЭ с автоматической калибровкой и очисткой, для подключения к контроллерам LXV421.99.14001</t>
  </si>
  <si>
    <t>ТЦ_61.1.03.03_78_7804526950_21.05.2021_02</t>
  </si>
  <si>
    <t>Коммутатор сетевой SW-204 (п. 628 КА)</t>
  </si>
  <si>
    <t>ТЦ_61.1.04.09_78_7804526950_21.05.2021_02</t>
  </si>
  <si>
    <t>Оптический кросс NIKOMAX настенный, укомплектованный на 16 портов SC/UPC, SM9/125 OS2, стальной,с ключом, серый, в комплекте: адаптеры, монтажные шнуры 1 м , сплайс-кассета с крышкой и КДЗС (п. 629 КА)</t>
  </si>
  <si>
    <t>ТЦ_62.1.01.09_52_5249134178_07.06.2021_02</t>
  </si>
  <si>
    <t>Автоматический выключатель Compact NS1000N, In=1000А, 3Р, Icu=50кА, в комплекте с микропроцессором Micrologic 5.0 (п. 666 КА)</t>
  </si>
  <si>
    <t>ТЦ_62.1.02.13_69_6950226631_14.05.2021_02</t>
  </si>
  <si>
    <t>Щит распределительный из двух панелей, двухсекционный, ~380/220В, 50 Гц, ШхГхВ 1200х600х1800 мм (ЩР)</t>
  </si>
  <si>
    <t>ТЦ_62.1.02.14_78_7805574762_09.06.2021_02</t>
  </si>
  <si>
    <t xml:space="preserve">   - Шкаф определения азота ШОА 1800х800x600 мм</t>
  </si>
  <si>
    <t xml:space="preserve">   - Шкаф управления АТ  2200x1200x600 мм</t>
  </si>
  <si>
    <t xml:space="preserve">   - Шкаф управления мешалками Ш4 1900х600х600 мм</t>
  </si>
  <si>
    <t xml:space="preserve">   - Шкаф управления насосами Ш3.1 700х500х300 мм</t>
  </si>
  <si>
    <t xml:space="preserve">   - Шкаф управления насосами Ш3.2  1900х600х600 мм</t>
  </si>
  <si>
    <t>Датчик мутности и взвешенных веществ, погружной LXV423.99.00100</t>
  </si>
  <si>
    <t>Датчик нитратного азота , погружной LXV447.99.10001</t>
  </si>
  <si>
    <t>Датчик ОВП погружной,  кабель 10м LXV426.99.20001</t>
  </si>
  <si>
    <t>Датчик растворенного кислорода, погружной, кабель 10м LXV416.99.20001</t>
  </si>
  <si>
    <t>Монтажный комплект для установки датчиков мутности и взвешенных веществ LZY714.99.53120</t>
  </si>
  <si>
    <t>ТЦ_62.1.04.01_77_7720445729_28.05.2021_02</t>
  </si>
  <si>
    <t>Зонд гидростатический погружной, диапазон 0…1м, к.т.0,35; длина кабеля 10м</t>
  </si>
  <si>
    <t>ТЦ_62.4.01.01_52_5249134178_07.06.2021_02</t>
  </si>
  <si>
    <t>Батареи "CSB" GP 12170 12В, 7А.ч.</t>
  </si>
  <si>
    <t>ТЦ_62.4.02.01_50_5018000402_04.06.2021_01</t>
  </si>
  <si>
    <t>Резервированный источник питания РИП-48 исп.01 (п. 630 КА)</t>
  </si>
  <si>
    <t>ТЦ_63.4.02.06_77_7721727130_09.06.2021_02</t>
  </si>
  <si>
    <t xml:space="preserve">   - Расходомер термально-массовый T-mass 65I, исполнение: компактное врезное, с комплектом монтажных частей для врезки без остановки процесса. Выходные данные: интерфейс MODBUS,  Ду 200</t>
  </si>
  <si>
    <t xml:space="preserve">   - Расходомер термально-массовый T-mass 65I, исполнение: компактное врезное, с комплектом монтажных частей для врезки без остановки процесса. Выходные данные: интерфейс MODBUS,  Ду 500</t>
  </si>
  <si>
    <t>ТЦ_63.4.07.00_77_7706201618_28.05.2021_02</t>
  </si>
  <si>
    <t xml:space="preserve">   - Модуль датчиков системы sc1000 для подключения до 6 датчиков sc, c двумя установленными платами аналоговых выходов (YAB019), питание 230В</t>
  </si>
  <si>
    <t xml:space="preserve">   - Модуль цифровых датчиков системы sc1000 c четырьмя разъемами для подключения датчиков SC, двумя розетками для анализаторов, питание 230В LXV400.99.00331</t>
  </si>
  <si>
    <t>ТЦ_63.4.07.01_77_7706201618_28.05.2021_02</t>
  </si>
  <si>
    <t>Система Filtrax, включает управляющий блок системы Filtrax для непрерывной подачи пробы к анализатору(ам) с производительностью до 900 мл/ч, питание 220В, погружной фильтродержатель на 2 фильтра, 2 фильтра в комплекте, с обогреваемым шлангом от фильтров до упр. блока 30м, производство Германия LXV294.99.04000</t>
  </si>
  <si>
    <t>ТЦ_63.4.07.01_77_7706201618_31.05.2021_02</t>
  </si>
  <si>
    <t xml:space="preserve">   - Набор реагентов для Phosphax sc, 2л (~35000 измерений) LCW869</t>
  </si>
  <si>
    <t xml:space="preserve">   - Очищающий раствор для PHOSPHAX sc, замена каждый год, объем 1 л LCW870</t>
  </si>
  <si>
    <t>HACH PHOSPHAX промышленный фотометрический анализатор ортофосфатного фосфора по реакции с молибденовым комплексом (желтый метод) с автоматической очисткой, для подключения к контроллерам sc, конфигурацияLXV422.99.. Диапазон измерения 0.05…15 мг/л P-PO4, питание 220 В, для установки вне помещения (от -20 до +40 0С), поверка Verification Type II LXV422.99.13001</t>
  </si>
  <si>
    <t>Монтажный комплект для установки датчиков азота LZY714.99.53220</t>
  </si>
  <si>
    <t>Монтажный комплект для установки датчиков ОВП LZY714.99.21710</t>
  </si>
  <si>
    <t>Монтажный комплект для фиксации фильтродержателя LZY714.99.43050</t>
  </si>
  <si>
    <t>Система Filtrax, включает управляющий блок системы Filtrax для непрерывной подачи пробы к анализатору(ам) (шланг 30 м) с производительностью до 900 мл/ч, питание 220В, погружной фильтродержатель на 2 фильтра со шлангом 5 м, 2 фильтра в компл. LXV294.52.04000</t>
  </si>
  <si>
    <t>Система Filtrax, включает управляющий блок системы Filtrax для непрерывной подачи пробы к анализатору(ам) с производительностью до 900 мл/ч, питание 220В, погружной фильтродержатель на 2 фильтра, 2 фильтра в комплекте, с обогреваемым шлангом от фильтров до упр. блока 10м, производство Германия LXV294.99.02000</t>
  </si>
  <si>
    <t>ТЦ_63.4.07.01_78_5047135926_09.06.2021_02</t>
  </si>
  <si>
    <t>Устройство для ввода и извлечения расходомера без остановки процесса DK6HT-3</t>
  </si>
  <si>
    <t>ТЦ_65.0.00.00_77_3662265082_01.06.2021_02</t>
  </si>
  <si>
    <t xml:space="preserve">   - КА "ТХ" п.19. Вставка демонтажная DN300 PN10</t>
  </si>
  <si>
    <t xml:space="preserve">   - КА "ТХ" п.20. Вставка демонтажная DN500 PN10</t>
  </si>
  <si>
    <t>ТЦ_65.0.00.00_78_7715671257_22.06.2021_02</t>
  </si>
  <si>
    <t xml:space="preserve">   - КА "ТХ" п.11.Подъемное устройство для мешалки RW 6531-А75/12</t>
  </si>
  <si>
    <t xml:space="preserve">   - КА "ТХ" п.12. Подъемное устройство для насоса RCP 8031</t>
  </si>
  <si>
    <t xml:space="preserve">   - КА "ТХ" п.9. Подъемное устройство для мешалки SB 2024-A40/4</t>
  </si>
  <si>
    <t>ТЦ_65.0.00.00_78_7733672493_24.06.2021_02</t>
  </si>
  <si>
    <t>КА "ТХ" п.34. Затвор дисковый поворотный, тип AVK Desponia Plus Дн 500 с ручным управлением</t>
  </si>
  <si>
    <t>ТЦ_65.0.00.00_78_7814418304_24.06.2021_02</t>
  </si>
  <si>
    <t>КА "ТХ" п.16. Система аэрации, включая аэраторы, крепеж, трубы и фасонные части, тип  Bord UD 660</t>
  </si>
  <si>
    <t>компл.</t>
  </si>
  <si>
    <t>КА "ТХ" п.5. Водослив 1500х290 из нержавеющего листа толщиной 1 мм, с комплектующими</t>
  </si>
  <si>
    <t>ТЦ_65.0.00.00_78_7814418304_24.11.2020_02</t>
  </si>
  <si>
    <t xml:space="preserve">   - КА "ТХ" п.1. Затвор щитовой переливной с электроприводом Auma Norm 10.2_x000D_
для установки на стену с помощью химических анкеров и последующим бетонированием SE профиля, BEFU Weir Channel Penstock river S3 w1600xh1000</t>
  </si>
  <si>
    <t xml:space="preserve">   - КА "ТХ" п.2. Глубинный затвор DN300 с круглым сечением для крепления на фланец PN10. Комплект управления №2: телескопический шток для глубины установки 6800 мм с наконечником под Т-ключ, регулируемая промежуточная опора.Тип BEFU Slide Penstock flange S4</t>
  </si>
  <si>
    <t>ТЦ_68.1.02.03_78_7715671257_22.06.2021_02</t>
  </si>
  <si>
    <t xml:space="preserve">   - КА "ТХ" п.10. Мешалка в комплекте с кабелем длиной 10 м,  крепежными элементами и направляющими для монтажа, тип RW 6531-А75/12</t>
  </si>
  <si>
    <t xml:space="preserve">   - КА "ТХ" п.7. Насос погружной рециркуляционный в комплекте с кабелем 20 м, крепежными элементами и направляющими для монтажа, тип RCP 8031</t>
  </si>
  <si>
    <t xml:space="preserve">   - КА "ТХ"п.15. Мешалка в комплекте с кабелем длиной 10 м, тип RW 6531-А75/12. На складе</t>
  </si>
  <si>
    <t xml:space="preserve">   - КА "ТХ"п.6. Мешалка в комплекте с кабелем длиной 10 м,бетонным пьедисталом, крепежными элементами и направляющими для монтажа, диаметр пропеллера 2000 м, тип SB 2024-А40/4</t>
  </si>
  <si>
    <t xml:space="preserve">   - КА "ТХ"п.7*. Насос погружной рециркуляционный в комплекте с кабелем 20 м, тип RCP 8031. На складе</t>
  </si>
  <si>
    <t xml:space="preserve">   - КА "ТХ"п.8. Мешалка в комплекте с кабелем длиной 10 м, диаметр пропеллера 2000 м, тип SB 2024-А40/4. На складе</t>
  </si>
  <si>
    <t>ТЦ_69.1.02.01_78_7814418304_30.06.2021_02</t>
  </si>
  <si>
    <t xml:space="preserve">   - КА "ТХ" п.3. Задвижка Egger (Iris BS) Dn300 с электроприводом</t>
  </si>
  <si>
    <t xml:space="preserve">   - КА "ТХ" п.4. Задвижка Egger (Iris BS) Dn125 с электроприводом</t>
  </si>
  <si>
    <t>ТЦ_77.3.02.01_78_7814551708_09.06.2021_02</t>
  </si>
  <si>
    <t>Программное обеспечение</t>
  </si>
  <si>
    <t>ТЦ63.4.07.01_77_7706201618_31.05.2021_02</t>
  </si>
  <si>
    <t>Монтажный комплект для установки датчиков LDO LZY714.99.21810</t>
  </si>
  <si>
    <t>Итого "Оборудование"</t>
  </si>
  <si>
    <t>Итого по сводной ресурсной ведомости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</si>
  <si>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</si>
  <si>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</si>
  <si>
    <t>Сооружения доочистки. Реконструкция комплекса биологической доочистки сточных вод от биогенных элементов, г.о. Самара, производительностью 640,0 тыс.м3/сут. Этап II</t>
  </si>
  <si>
    <t>СВОДНАЯ ВЕДОМОСТЬ РЕСУРСОВ 02-06</t>
  </si>
  <si>
    <t>Аэротенки №9</t>
  </si>
  <si>
    <t>Текущие цены без НДС индекс 6,59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</si>
</sst>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sz val="9"/>
      <name val="Verdana"/>
      <family val="2"/>
      <charset val="204"/>
    </font>
    <font>
      <u/>
      <sz val="9"/>
      <name val="Verdana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  <xf numFmtId="0" fontId="1" fillId="0" borderId="0"/>
    <xf numFmtId="0" fontId="1" fillId="0" borderId="1">
      <alignment vertical="top" wrapText="1"/>
    </xf>
  </cellStyleXfs>
  <cellXfs count="50">
    <xf numFmtId="0" fontId="0" fillId="0" borderId="0" xfId="0"/>
    <xf numFmtId="49" fontId="6" fillId="0" borderId="0" xfId="0" applyNumberFormat="1" applyFont="1"/>
    <xf numFmtId="0" fontId="6" fillId="0" borderId="0" xfId="0" applyFont="1"/>
    <xf numFmtId="49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49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20" applyFont="1" applyBorder="1" applyAlignment="1">
      <alignment horizontal="center"/>
    </xf>
    <xf numFmtId="49" fontId="6" fillId="0" borderId="2" xfId="2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top" wrapText="1"/>
    </xf>
    <xf numFmtId="4" fontId="8" fillId="0" borderId="1" xfId="0" applyNumberFormat="1" applyFont="1" applyBorder="1" applyAlignment="1">
      <alignment horizontal="right" vertical="top" wrapText="1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right" vertical="top"/>
    </xf>
    <xf numFmtId="49" fontId="12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vertical="center"/>
    </xf>
    <xf numFmtId="0" fontId="5" fillId="0" borderId="0" xfId="23" applyFont="1" applyAlignment="1">
      <alignment horizontal="center" vertical="center" wrapText="1"/>
    </xf>
    <xf numFmtId="0" fontId="5" fillId="0" borderId="0" xfId="23" applyFont="1" applyAlignment="1">
      <alignment horizontal="center" vertical="top" wrapText="1"/>
    </xf>
    <xf numFmtId="0" fontId="15" fillId="0" borderId="0" xfId="23" applyFont="1" applyAlignment="1">
      <alignment horizontal="center" vertical="top" wrapText="1"/>
    </xf>
    <xf numFmtId="0" fontId="5" fillId="0" borderId="0" xfId="23" applyFont="1" applyAlignment="1">
      <alignment vertical="top"/>
    </xf>
    <xf numFmtId="0" fontId="15" fillId="0" borderId="0" xfId="23" applyFont="1" applyAlignment="1">
      <alignment horizontal="center" vertical="top"/>
    </xf>
  </cellXfs>
  <cellStyles count="29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ВедРес 2" xfId="27"/>
    <cellStyle name="СводкаСтоимРаб" xfId="21"/>
    <cellStyle name="СводРасч" xfId="22"/>
    <cellStyle name="Титул" xfId="23"/>
    <cellStyle name="Хвост" xfId="24"/>
    <cellStyle name="Ценник" xfId="25"/>
    <cellStyle name="Ценник 2" xfId="28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466"/>
  <sheetViews>
    <sheetView showGridLines="0" tabSelected="1" topLeftCell="B1" zoomScaleNormal="100" workbookViewId="0">
      <selection activeCell="F8" sqref="F8:G8"/>
    </sheetView>
  </sheetViews>
  <sheetFormatPr defaultRowHeight="12.75" x14ac:dyDescent="0.2"/>
  <cols>
    <col min="1" max="1" width="0" style="2" hidden="1" customWidth="1"/>
    <col min="2" max="2" width="8.7109375" style="1" customWidth="1"/>
    <col min="3" max="3" width="33.140625" style="2" customWidth="1"/>
    <col min="4" max="4" width="10.7109375" style="2" customWidth="1"/>
    <col min="5" max="5" width="10.7109375" style="1" customWidth="1"/>
    <col min="6" max="6" width="10.7109375" style="2" customWidth="1"/>
    <col min="7" max="7" width="14.5703125" style="2" customWidth="1"/>
    <col min="8" max="9" width="13.7109375" style="2" customWidth="1"/>
    <col min="10" max="16384" width="9.140625" style="2"/>
  </cols>
  <sheetData>
    <row r="1" spans="2:9" s="44" customFormat="1" ht="20.25" customHeight="1" x14ac:dyDescent="0.2">
      <c r="B1" s="45" t="s">
        <v>848</v>
      </c>
      <c r="C1" s="45"/>
      <c r="D1" s="45"/>
      <c r="E1" s="45"/>
      <c r="F1" s="45"/>
      <c r="G1" s="45"/>
      <c r="H1" s="45"/>
      <c r="I1" s="45"/>
    </row>
    <row r="2" spans="2:9" s="44" customFormat="1" ht="18" customHeight="1" x14ac:dyDescent="0.2">
      <c r="B2" s="45"/>
      <c r="C2" s="45"/>
      <c r="D2" s="45"/>
      <c r="E2" s="45"/>
      <c r="F2" s="45"/>
      <c r="G2" s="45"/>
      <c r="H2" s="45"/>
      <c r="I2" s="45"/>
    </row>
    <row r="3" spans="2:9" ht="15" customHeight="1" x14ac:dyDescent="0.2">
      <c r="B3" s="46"/>
      <c r="C3" s="46"/>
      <c r="D3" s="46"/>
      <c r="E3" s="46"/>
      <c r="F3" s="46"/>
      <c r="G3" s="46"/>
      <c r="H3" s="46"/>
      <c r="I3" s="46"/>
    </row>
    <row r="4" spans="2:9" ht="15" customHeight="1" x14ac:dyDescent="0.2">
      <c r="B4" s="47" t="s">
        <v>849</v>
      </c>
      <c r="C4" s="47"/>
      <c r="D4" s="47"/>
      <c r="E4" s="47"/>
      <c r="F4" s="47"/>
      <c r="G4" s="47"/>
      <c r="H4" s="47"/>
      <c r="I4" s="47"/>
    </row>
    <row r="5" spans="2:9" ht="15" customHeight="1" x14ac:dyDescent="0.2">
      <c r="B5" s="2"/>
      <c r="C5" s="48"/>
      <c r="D5" s="48"/>
      <c r="E5" s="48"/>
      <c r="F5" s="48"/>
      <c r="G5" s="48"/>
      <c r="H5" s="48"/>
      <c r="I5" s="48"/>
    </row>
    <row r="6" spans="2:9" ht="15" customHeight="1" x14ac:dyDescent="0.2">
      <c r="B6" s="49" t="s">
        <v>850</v>
      </c>
      <c r="C6" s="49"/>
      <c r="D6" s="49"/>
      <c r="E6" s="49"/>
      <c r="F6" s="49"/>
      <c r="G6" s="49"/>
      <c r="H6" s="49"/>
      <c r="I6" s="49"/>
    </row>
    <row r="7" spans="2:9" x14ac:dyDescent="0.2">
      <c r="B7" s="3"/>
      <c r="C7" s="4"/>
      <c r="D7" s="5"/>
      <c r="E7" s="6"/>
      <c r="F7" s="7"/>
      <c r="G7" s="7"/>
      <c r="H7" s="7"/>
      <c r="I7" s="7"/>
    </row>
    <row r="8" spans="2:9" ht="12.75" customHeight="1" x14ac:dyDescent="0.2">
      <c r="B8" s="28" t="s">
        <v>7</v>
      </c>
      <c r="C8" s="31" t="s">
        <v>0</v>
      </c>
      <c r="D8" s="31" t="s">
        <v>1</v>
      </c>
      <c r="E8" s="34" t="s">
        <v>6</v>
      </c>
      <c r="F8" s="37" t="s">
        <v>3</v>
      </c>
      <c r="G8" s="37"/>
      <c r="H8" s="37" t="s">
        <v>5</v>
      </c>
      <c r="I8" s="37"/>
    </row>
    <row r="9" spans="2:9" ht="38.25" customHeight="1" x14ac:dyDescent="0.2">
      <c r="B9" s="29"/>
      <c r="C9" s="32"/>
      <c r="D9" s="32"/>
      <c r="E9" s="35"/>
      <c r="F9" s="9" t="s">
        <v>2</v>
      </c>
      <c r="G9" s="22" t="s">
        <v>851</v>
      </c>
      <c r="H9" s="22" t="s">
        <v>2</v>
      </c>
      <c r="I9" s="22" t="s">
        <v>851</v>
      </c>
    </row>
    <row r="10" spans="2:9" x14ac:dyDescent="0.2">
      <c r="B10" s="30"/>
      <c r="C10" s="33"/>
      <c r="D10" s="33"/>
      <c r="E10" s="36"/>
      <c r="F10" s="8" t="s">
        <v>4</v>
      </c>
      <c r="G10" s="8" t="s">
        <v>4</v>
      </c>
      <c r="H10" s="8" t="s">
        <v>4</v>
      </c>
      <c r="I10" s="21" t="s">
        <v>4</v>
      </c>
    </row>
    <row r="11" spans="2:9" x14ac:dyDescent="0.2">
      <c r="B11" s="10">
        <v>1</v>
      </c>
      <c r="C11" s="10">
        <v>2</v>
      </c>
      <c r="D11" s="10">
        <v>3</v>
      </c>
      <c r="E11" s="11">
        <v>4</v>
      </c>
      <c r="F11" s="10">
        <v>5</v>
      </c>
      <c r="G11" s="10">
        <v>6</v>
      </c>
      <c r="H11" s="10">
        <v>7</v>
      </c>
      <c r="I11" s="10">
        <v>8</v>
      </c>
    </row>
    <row r="12" spans="2:9" ht="17.850000000000001" customHeight="1" x14ac:dyDescent="0.2">
      <c r="B12" s="24" t="s">
        <v>8</v>
      </c>
      <c r="C12" s="25"/>
      <c r="D12" s="25"/>
      <c r="E12" s="25"/>
      <c r="F12" s="25"/>
      <c r="G12" s="25"/>
      <c r="H12" s="25"/>
      <c r="I12" s="25"/>
    </row>
    <row r="13" spans="2:9" ht="17.850000000000001" customHeight="1" x14ac:dyDescent="0.2">
      <c r="B13" s="24" t="s">
        <v>9</v>
      </c>
      <c r="C13" s="25"/>
      <c r="D13" s="25"/>
      <c r="E13" s="25"/>
      <c r="F13" s="25"/>
      <c r="G13" s="25"/>
      <c r="H13" s="25"/>
      <c r="I13" s="25"/>
    </row>
    <row r="14" spans="2:9" ht="17.850000000000001" customHeight="1" x14ac:dyDescent="0.2">
      <c r="B14" s="26" t="s">
        <v>10</v>
      </c>
      <c r="C14" s="27"/>
      <c r="D14" s="27"/>
      <c r="E14" s="27"/>
      <c r="F14" s="27"/>
      <c r="G14" s="27"/>
      <c r="H14" s="27"/>
      <c r="I14" s="27"/>
    </row>
    <row r="15" spans="2:9" ht="25.5" x14ac:dyDescent="0.2">
      <c r="B15" s="12" t="s">
        <v>11</v>
      </c>
      <c r="C15" s="13" t="s">
        <v>12</v>
      </c>
      <c r="D15" s="14" t="s">
        <v>13</v>
      </c>
      <c r="E15" s="12">
        <v>74.957599999999999</v>
      </c>
      <c r="F15" s="15">
        <v>26.44</v>
      </c>
      <c r="G15" s="23">
        <f>F15*6.59</f>
        <v>174.2396</v>
      </c>
      <c r="H15" s="15">
        <v>1981.88</v>
      </c>
      <c r="I15" s="23">
        <f>H15*6.59</f>
        <v>13060.5892</v>
      </c>
    </row>
    <row r="16" spans="2:9" ht="38.25" x14ac:dyDescent="0.2">
      <c r="B16" s="12" t="s">
        <v>14</v>
      </c>
      <c r="C16" s="13" t="s">
        <v>15</v>
      </c>
      <c r="D16" s="14" t="s">
        <v>16</v>
      </c>
      <c r="E16" s="12">
        <v>0.27300000000000002</v>
      </c>
      <c r="F16" s="15">
        <v>1596</v>
      </c>
      <c r="G16" s="23">
        <f t="shared" ref="G16:G79" si="0">F16*6.59</f>
        <v>10517.64</v>
      </c>
      <c r="H16" s="15">
        <v>435.71</v>
      </c>
      <c r="I16" s="23">
        <f t="shared" ref="I16:I79" si="1">H16*6.59</f>
        <v>2871.3289</v>
      </c>
    </row>
    <row r="17" spans="2:9" ht="25.5" x14ac:dyDescent="0.2">
      <c r="B17" s="12" t="s">
        <v>17</v>
      </c>
      <c r="C17" s="13" t="s">
        <v>18</v>
      </c>
      <c r="D17" s="14" t="s">
        <v>16</v>
      </c>
      <c r="E17" s="12">
        <v>0.442</v>
      </c>
      <c r="F17" s="15">
        <v>1412.5</v>
      </c>
      <c r="G17" s="23">
        <f t="shared" si="0"/>
        <v>9308.375</v>
      </c>
      <c r="H17" s="15">
        <v>624.33000000000004</v>
      </c>
      <c r="I17" s="23">
        <f t="shared" si="1"/>
        <v>4114.3347000000003</v>
      </c>
    </row>
    <row r="18" spans="2:9" ht="25.5" x14ac:dyDescent="0.2">
      <c r="B18" s="12" t="s">
        <v>19</v>
      </c>
      <c r="C18" s="13" t="s">
        <v>20</v>
      </c>
      <c r="D18" s="14" t="s">
        <v>16</v>
      </c>
      <c r="E18" s="12">
        <v>1.2E-4</v>
      </c>
      <c r="F18" s="15">
        <v>1554.2</v>
      </c>
      <c r="G18" s="23">
        <f t="shared" si="0"/>
        <v>10242.178</v>
      </c>
      <c r="H18" s="15">
        <v>0.19</v>
      </c>
      <c r="I18" s="23">
        <f t="shared" si="1"/>
        <v>1.2521</v>
      </c>
    </row>
    <row r="19" spans="2:9" ht="25.5" x14ac:dyDescent="0.2">
      <c r="B19" s="12" t="s">
        <v>21</v>
      </c>
      <c r="C19" s="13" t="s">
        <v>22</v>
      </c>
      <c r="D19" s="14" t="s">
        <v>16</v>
      </c>
      <c r="E19" s="12">
        <v>1.44E-2</v>
      </c>
      <c r="F19" s="15">
        <v>4488.3999999999996</v>
      </c>
      <c r="G19" s="23">
        <f t="shared" si="0"/>
        <v>29578.555999999997</v>
      </c>
      <c r="H19" s="15">
        <v>64.63</v>
      </c>
      <c r="I19" s="23">
        <f t="shared" si="1"/>
        <v>425.91169999999994</v>
      </c>
    </row>
    <row r="20" spans="2:9" ht="25.5" x14ac:dyDescent="0.2">
      <c r="B20" s="12" t="s">
        <v>23</v>
      </c>
      <c r="C20" s="13" t="s">
        <v>24</v>
      </c>
      <c r="D20" s="14" t="s">
        <v>16</v>
      </c>
      <c r="E20" s="12">
        <v>8.0000000000000007E-5</v>
      </c>
      <c r="F20" s="15">
        <v>4770</v>
      </c>
      <c r="G20" s="23">
        <f t="shared" si="0"/>
        <v>31434.3</v>
      </c>
      <c r="H20" s="15">
        <v>0.38</v>
      </c>
      <c r="I20" s="23">
        <f t="shared" si="1"/>
        <v>2.5042</v>
      </c>
    </row>
    <row r="21" spans="2:9" ht="25.5" x14ac:dyDescent="0.2">
      <c r="B21" s="12" t="s">
        <v>25</v>
      </c>
      <c r="C21" s="13" t="s">
        <v>26</v>
      </c>
      <c r="D21" s="14" t="s">
        <v>13</v>
      </c>
      <c r="E21" s="12">
        <v>7.1999999999999995E-2</v>
      </c>
      <c r="F21" s="15">
        <v>44.97</v>
      </c>
      <c r="G21" s="23">
        <f t="shared" si="0"/>
        <v>296.35230000000001</v>
      </c>
      <c r="H21" s="15">
        <v>3.24</v>
      </c>
      <c r="I21" s="23">
        <f t="shared" si="1"/>
        <v>21.351600000000001</v>
      </c>
    </row>
    <row r="22" spans="2:9" ht="25.5" x14ac:dyDescent="0.2">
      <c r="B22" s="12" t="s">
        <v>27</v>
      </c>
      <c r="C22" s="13" t="s">
        <v>28</v>
      </c>
      <c r="D22" s="14" t="s">
        <v>16</v>
      </c>
      <c r="E22" s="12">
        <v>1.44E-2</v>
      </c>
      <c r="F22" s="15">
        <v>2606.9</v>
      </c>
      <c r="G22" s="23">
        <f t="shared" si="0"/>
        <v>17179.471000000001</v>
      </c>
      <c r="H22" s="15">
        <v>37.54</v>
      </c>
      <c r="I22" s="23">
        <f t="shared" si="1"/>
        <v>247.3886</v>
      </c>
    </row>
    <row r="23" spans="2:9" ht="25.5" x14ac:dyDescent="0.2">
      <c r="B23" s="12" t="s">
        <v>29</v>
      </c>
      <c r="C23" s="13" t="s">
        <v>30</v>
      </c>
      <c r="D23" s="14" t="s">
        <v>16</v>
      </c>
      <c r="E23" s="12">
        <v>1.8000000000000001E-4</v>
      </c>
      <c r="F23" s="15">
        <v>8105.71</v>
      </c>
      <c r="G23" s="23">
        <f t="shared" si="0"/>
        <v>53416.628899999996</v>
      </c>
      <c r="H23" s="15">
        <v>1.46</v>
      </c>
      <c r="I23" s="23">
        <f t="shared" si="1"/>
        <v>9.6213999999999995</v>
      </c>
    </row>
    <row r="24" spans="2:9" ht="25.5" x14ac:dyDescent="0.2">
      <c r="B24" s="12" t="s">
        <v>31</v>
      </c>
      <c r="C24" s="13" t="s">
        <v>32</v>
      </c>
      <c r="D24" s="14" t="s">
        <v>13</v>
      </c>
      <c r="E24" s="12">
        <v>2.8210299999999999</v>
      </c>
      <c r="F24" s="15">
        <v>38.89</v>
      </c>
      <c r="G24" s="23">
        <f t="shared" si="0"/>
        <v>256.2851</v>
      </c>
      <c r="H24" s="15">
        <v>109.71</v>
      </c>
      <c r="I24" s="23">
        <f t="shared" si="1"/>
        <v>722.98889999999994</v>
      </c>
    </row>
    <row r="25" spans="2:9" ht="25.5" x14ac:dyDescent="0.2">
      <c r="B25" s="12" t="s">
        <v>33</v>
      </c>
      <c r="C25" s="13" t="s">
        <v>34</v>
      </c>
      <c r="D25" s="14" t="s">
        <v>16</v>
      </c>
      <c r="E25" s="12">
        <v>2.2100000000000002E-2</v>
      </c>
      <c r="F25" s="15">
        <v>6250</v>
      </c>
      <c r="G25" s="23">
        <f t="shared" si="0"/>
        <v>41187.5</v>
      </c>
      <c r="H25" s="15">
        <v>138.13</v>
      </c>
      <c r="I25" s="23">
        <f t="shared" si="1"/>
        <v>910.27670000000001</v>
      </c>
    </row>
    <row r="26" spans="2:9" ht="25.5" x14ac:dyDescent="0.2">
      <c r="B26" s="12" t="s">
        <v>35</v>
      </c>
      <c r="C26" s="13" t="s">
        <v>36</v>
      </c>
      <c r="D26" s="14" t="s">
        <v>37</v>
      </c>
      <c r="E26" s="12">
        <v>3.0249999999999999E-2</v>
      </c>
      <c r="F26" s="15">
        <v>17.86</v>
      </c>
      <c r="G26" s="23">
        <f t="shared" si="0"/>
        <v>117.69739999999999</v>
      </c>
      <c r="H26" s="15">
        <v>0.54</v>
      </c>
      <c r="I26" s="23">
        <f t="shared" si="1"/>
        <v>3.5586000000000002</v>
      </c>
    </row>
    <row r="27" spans="2:9" ht="25.5" x14ac:dyDescent="0.2">
      <c r="B27" s="12" t="s">
        <v>38</v>
      </c>
      <c r="C27" s="13" t="s">
        <v>39</v>
      </c>
      <c r="D27" s="14" t="s">
        <v>37</v>
      </c>
      <c r="E27" s="12">
        <v>5.5501959999999997</v>
      </c>
      <c r="F27" s="15">
        <v>38.51</v>
      </c>
      <c r="G27" s="23">
        <f t="shared" si="0"/>
        <v>253.78089999999997</v>
      </c>
      <c r="H27" s="15">
        <v>213.74</v>
      </c>
      <c r="I27" s="23">
        <f t="shared" si="1"/>
        <v>1408.5466000000001</v>
      </c>
    </row>
    <row r="28" spans="2:9" ht="25.5" x14ac:dyDescent="0.2">
      <c r="B28" s="12" t="s">
        <v>40</v>
      </c>
      <c r="C28" s="13" t="s">
        <v>41</v>
      </c>
      <c r="D28" s="14" t="s">
        <v>16</v>
      </c>
      <c r="E28" s="12">
        <v>0.13030240000000001</v>
      </c>
      <c r="F28" s="15">
        <v>2825</v>
      </c>
      <c r="G28" s="23">
        <f t="shared" si="0"/>
        <v>18616.75</v>
      </c>
      <c r="H28" s="15">
        <v>368.1</v>
      </c>
      <c r="I28" s="23">
        <f t="shared" si="1"/>
        <v>2425.779</v>
      </c>
    </row>
    <row r="29" spans="2:9" ht="25.5" x14ac:dyDescent="0.2">
      <c r="B29" s="12" t="s">
        <v>42</v>
      </c>
      <c r="C29" s="13" t="s">
        <v>43</v>
      </c>
      <c r="D29" s="14" t="s">
        <v>37</v>
      </c>
      <c r="E29" s="12">
        <v>314.78187800000001</v>
      </c>
      <c r="F29" s="15">
        <v>6.22</v>
      </c>
      <c r="G29" s="23">
        <f t="shared" si="0"/>
        <v>40.989799999999995</v>
      </c>
      <c r="H29" s="15">
        <v>1957.95</v>
      </c>
      <c r="I29" s="23">
        <f t="shared" si="1"/>
        <v>12902.8905</v>
      </c>
    </row>
    <row r="30" spans="2:9" ht="25.5" x14ac:dyDescent="0.2">
      <c r="B30" s="12" t="s">
        <v>44</v>
      </c>
      <c r="C30" s="13" t="s">
        <v>45</v>
      </c>
      <c r="D30" s="14" t="s">
        <v>13</v>
      </c>
      <c r="E30" s="12">
        <v>68.054671999999997</v>
      </c>
      <c r="F30" s="15">
        <v>6.09</v>
      </c>
      <c r="G30" s="23">
        <f t="shared" si="0"/>
        <v>40.133099999999999</v>
      </c>
      <c r="H30" s="15">
        <v>414.45</v>
      </c>
      <c r="I30" s="23">
        <f t="shared" si="1"/>
        <v>2731.2255</v>
      </c>
    </row>
    <row r="31" spans="2:9" ht="25.5" x14ac:dyDescent="0.2">
      <c r="B31" s="12" t="s">
        <v>46</v>
      </c>
      <c r="C31" s="13" t="s">
        <v>47</v>
      </c>
      <c r="D31" s="14" t="s">
        <v>16</v>
      </c>
      <c r="E31" s="12">
        <v>4.0000000000000001E-3</v>
      </c>
      <c r="F31" s="15">
        <v>6720</v>
      </c>
      <c r="G31" s="23">
        <f t="shared" si="0"/>
        <v>44284.799999999996</v>
      </c>
      <c r="H31" s="15">
        <v>26.88</v>
      </c>
      <c r="I31" s="23">
        <f t="shared" si="1"/>
        <v>177.13919999999999</v>
      </c>
    </row>
    <row r="32" spans="2:9" ht="25.5" x14ac:dyDescent="0.2">
      <c r="B32" s="12" t="s">
        <v>48</v>
      </c>
      <c r="C32" s="13" t="s">
        <v>49</v>
      </c>
      <c r="D32" s="14" t="s">
        <v>16</v>
      </c>
      <c r="E32" s="12">
        <v>6.2239999999999995E-4</v>
      </c>
      <c r="F32" s="15">
        <v>4934.4799999999996</v>
      </c>
      <c r="G32" s="23">
        <f t="shared" si="0"/>
        <v>32518.223199999997</v>
      </c>
      <c r="H32" s="15">
        <v>3.07</v>
      </c>
      <c r="I32" s="23">
        <f t="shared" si="1"/>
        <v>20.231299999999997</v>
      </c>
    </row>
    <row r="33" spans="2:9" ht="25.5" x14ac:dyDescent="0.2">
      <c r="B33" s="12" t="s">
        <v>50</v>
      </c>
      <c r="C33" s="13" t="s">
        <v>51</v>
      </c>
      <c r="D33" s="14" t="s">
        <v>13</v>
      </c>
      <c r="E33" s="12">
        <v>0.59287999999999996</v>
      </c>
      <c r="F33" s="15">
        <v>27.74</v>
      </c>
      <c r="G33" s="23">
        <f t="shared" si="0"/>
        <v>182.80659999999997</v>
      </c>
      <c r="H33" s="15">
        <v>16.440000000000001</v>
      </c>
      <c r="I33" s="23">
        <f t="shared" si="1"/>
        <v>108.3396</v>
      </c>
    </row>
    <row r="34" spans="2:9" ht="25.5" x14ac:dyDescent="0.2">
      <c r="B34" s="12" t="s">
        <v>52</v>
      </c>
      <c r="C34" s="13" t="s">
        <v>53</v>
      </c>
      <c r="D34" s="14" t="s">
        <v>16</v>
      </c>
      <c r="E34" s="12">
        <v>4.4000000000000002E-4</v>
      </c>
      <c r="F34" s="15">
        <v>5850</v>
      </c>
      <c r="G34" s="23">
        <f t="shared" si="0"/>
        <v>38551.5</v>
      </c>
      <c r="H34" s="15">
        <v>2.57</v>
      </c>
      <c r="I34" s="23">
        <f t="shared" si="1"/>
        <v>16.936299999999999</v>
      </c>
    </row>
    <row r="35" spans="2:9" ht="25.5" x14ac:dyDescent="0.2">
      <c r="B35" s="12" t="s">
        <v>54</v>
      </c>
      <c r="C35" s="13" t="s">
        <v>55</v>
      </c>
      <c r="D35" s="14" t="s">
        <v>16</v>
      </c>
      <c r="E35" s="12">
        <v>1.7900000000000001E-5</v>
      </c>
      <c r="F35" s="15">
        <v>19610</v>
      </c>
      <c r="G35" s="23">
        <f t="shared" si="0"/>
        <v>129229.9</v>
      </c>
      <c r="H35" s="15">
        <v>0.35</v>
      </c>
      <c r="I35" s="23">
        <f t="shared" si="1"/>
        <v>2.3064999999999998</v>
      </c>
    </row>
    <row r="36" spans="2:9" ht="25.5" x14ac:dyDescent="0.2">
      <c r="B36" s="12" t="s">
        <v>56</v>
      </c>
      <c r="C36" s="13" t="s">
        <v>57</v>
      </c>
      <c r="D36" s="14" t="s">
        <v>13</v>
      </c>
      <c r="E36" s="12">
        <v>2.1999999999999999E-2</v>
      </c>
      <c r="F36" s="15">
        <v>11.5</v>
      </c>
      <c r="G36" s="23">
        <f t="shared" si="0"/>
        <v>75.784999999999997</v>
      </c>
      <c r="H36" s="15">
        <v>0.25</v>
      </c>
      <c r="I36" s="23">
        <f t="shared" si="1"/>
        <v>1.6475</v>
      </c>
    </row>
    <row r="37" spans="2:9" ht="25.5" x14ac:dyDescent="0.2">
      <c r="B37" s="12" t="s">
        <v>58</v>
      </c>
      <c r="C37" s="13" t="s">
        <v>59</v>
      </c>
      <c r="D37" s="14" t="s">
        <v>37</v>
      </c>
      <c r="E37" s="12">
        <v>803.10206589999996</v>
      </c>
      <c r="F37" s="15">
        <v>2.44</v>
      </c>
      <c r="G37" s="23">
        <f t="shared" si="0"/>
        <v>16.079599999999999</v>
      </c>
      <c r="H37" s="15">
        <v>1959.57</v>
      </c>
      <c r="I37" s="23">
        <f t="shared" si="1"/>
        <v>12913.566299999999</v>
      </c>
    </row>
    <row r="38" spans="2:9" ht="25.5" x14ac:dyDescent="0.2">
      <c r="B38" s="12" t="s">
        <v>60</v>
      </c>
      <c r="C38" s="13" t="s">
        <v>61</v>
      </c>
      <c r="D38" s="14" t="s">
        <v>37</v>
      </c>
      <c r="E38" s="12">
        <v>398.14569799999998</v>
      </c>
      <c r="F38" s="15">
        <v>3.15</v>
      </c>
      <c r="G38" s="23">
        <f t="shared" si="0"/>
        <v>20.758499999999998</v>
      </c>
      <c r="H38" s="15">
        <v>1254.1600000000001</v>
      </c>
      <c r="I38" s="23">
        <f t="shared" si="1"/>
        <v>8264.9143999999997</v>
      </c>
    </row>
    <row r="39" spans="2:9" ht="25.5" x14ac:dyDescent="0.2">
      <c r="B39" s="12" t="s">
        <v>62</v>
      </c>
      <c r="C39" s="13" t="s">
        <v>63</v>
      </c>
      <c r="D39" s="14" t="s">
        <v>13</v>
      </c>
      <c r="E39" s="12">
        <v>11.2</v>
      </c>
      <c r="F39" s="15">
        <v>4.16</v>
      </c>
      <c r="G39" s="23">
        <f t="shared" si="0"/>
        <v>27.414400000000001</v>
      </c>
      <c r="H39" s="15">
        <v>46.59</v>
      </c>
      <c r="I39" s="23">
        <f t="shared" si="1"/>
        <v>307.02809999999999</v>
      </c>
    </row>
    <row r="40" spans="2:9" ht="25.5" x14ac:dyDescent="0.2">
      <c r="B40" s="12" t="s">
        <v>64</v>
      </c>
      <c r="C40" s="13" t="s">
        <v>65</v>
      </c>
      <c r="D40" s="14" t="s">
        <v>66</v>
      </c>
      <c r="E40" s="12">
        <v>81.7</v>
      </c>
      <c r="F40" s="15">
        <v>0.4</v>
      </c>
      <c r="G40" s="23">
        <f t="shared" si="0"/>
        <v>2.6360000000000001</v>
      </c>
      <c r="H40" s="15">
        <v>32.68</v>
      </c>
      <c r="I40" s="23">
        <f t="shared" si="1"/>
        <v>215.3612</v>
      </c>
    </row>
    <row r="41" spans="2:9" ht="25.5" x14ac:dyDescent="0.2">
      <c r="B41" s="12" t="s">
        <v>67</v>
      </c>
      <c r="C41" s="13" t="s">
        <v>68</v>
      </c>
      <c r="D41" s="14" t="s">
        <v>13</v>
      </c>
      <c r="E41" s="12">
        <v>2.0000000000000001E-4</v>
      </c>
      <c r="F41" s="15">
        <v>39.020000000000003</v>
      </c>
      <c r="G41" s="23">
        <f t="shared" si="0"/>
        <v>257.14179999999999</v>
      </c>
      <c r="H41" s="15">
        <v>0.01</v>
      </c>
      <c r="I41" s="23">
        <f t="shared" si="1"/>
        <v>6.59E-2</v>
      </c>
    </row>
    <row r="42" spans="2:9" ht="38.25" x14ac:dyDescent="0.2">
      <c r="B42" s="12" t="s">
        <v>69</v>
      </c>
      <c r="C42" s="13" t="s">
        <v>70</v>
      </c>
      <c r="D42" s="14" t="s">
        <v>13</v>
      </c>
      <c r="E42" s="12">
        <v>44.547600000000003</v>
      </c>
      <c r="F42" s="15">
        <v>30.4</v>
      </c>
      <c r="G42" s="23">
        <f t="shared" si="0"/>
        <v>200.33599999999998</v>
      </c>
      <c r="H42" s="15">
        <v>1354.25</v>
      </c>
      <c r="I42" s="23">
        <f t="shared" si="1"/>
        <v>8924.5074999999997</v>
      </c>
    </row>
    <row r="43" spans="2:9" ht="51" x14ac:dyDescent="0.2">
      <c r="B43" s="12" t="s">
        <v>71</v>
      </c>
      <c r="C43" s="13" t="s">
        <v>72</v>
      </c>
      <c r="D43" s="14" t="s">
        <v>13</v>
      </c>
      <c r="E43" s="12">
        <v>5.0000000000000001E-3</v>
      </c>
      <c r="F43" s="15">
        <v>91.29</v>
      </c>
      <c r="G43" s="23">
        <f t="shared" si="0"/>
        <v>601.60109999999997</v>
      </c>
      <c r="H43" s="15">
        <v>0.46</v>
      </c>
      <c r="I43" s="23">
        <f t="shared" si="1"/>
        <v>3.0314000000000001</v>
      </c>
    </row>
    <row r="44" spans="2:9" ht="25.5" x14ac:dyDescent="0.2">
      <c r="B44" s="12" t="s">
        <v>73</v>
      </c>
      <c r="C44" s="13" t="s">
        <v>74</v>
      </c>
      <c r="D44" s="14" t="s">
        <v>75</v>
      </c>
      <c r="E44" s="12">
        <v>141.67952</v>
      </c>
      <c r="F44" s="15">
        <v>6.9</v>
      </c>
      <c r="G44" s="23">
        <f t="shared" si="0"/>
        <v>45.471000000000004</v>
      </c>
      <c r="H44" s="15">
        <v>977.59</v>
      </c>
      <c r="I44" s="23">
        <f t="shared" si="1"/>
        <v>6442.3181000000004</v>
      </c>
    </row>
    <row r="45" spans="2:9" ht="25.5" x14ac:dyDescent="0.2">
      <c r="B45" s="12" t="s">
        <v>76</v>
      </c>
      <c r="C45" s="13" t="s">
        <v>77</v>
      </c>
      <c r="D45" s="14" t="s">
        <v>13</v>
      </c>
      <c r="E45" s="12">
        <v>6.8239999999999995E-2</v>
      </c>
      <c r="F45" s="15">
        <v>444</v>
      </c>
      <c r="G45" s="23">
        <f t="shared" si="0"/>
        <v>2925.96</v>
      </c>
      <c r="H45" s="15">
        <v>30.3</v>
      </c>
      <c r="I45" s="23">
        <f t="shared" si="1"/>
        <v>199.67699999999999</v>
      </c>
    </row>
    <row r="46" spans="2:9" ht="25.5" x14ac:dyDescent="0.2">
      <c r="B46" s="12" t="s">
        <v>78</v>
      </c>
      <c r="C46" s="13" t="s">
        <v>79</v>
      </c>
      <c r="D46" s="14" t="s">
        <v>80</v>
      </c>
      <c r="E46" s="12">
        <v>287.42500000000001</v>
      </c>
      <c r="F46" s="15">
        <v>3.62</v>
      </c>
      <c r="G46" s="23">
        <f t="shared" si="0"/>
        <v>23.855799999999999</v>
      </c>
      <c r="H46" s="15">
        <v>1040.48</v>
      </c>
      <c r="I46" s="23">
        <f t="shared" si="1"/>
        <v>6856.7632000000003</v>
      </c>
    </row>
    <row r="47" spans="2:9" ht="25.5" x14ac:dyDescent="0.2">
      <c r="B47" s="12" t="s">
        <v>81</v>
      </c>
      <c r="C47" s="13" t="s">
        <v>82</v>
      </c>
      <c r="D47" s="14" t="s">
        <v>16</v>
      </c>
      <c r="E47" s="12">
        <v>5.1294000000000001E-3</v>
      </c>
      <c r="F47" s="15">
        <v>1820</v>
      </c>
      <c r="G47" s="23">
        <f t="shared" si="0"/>
        <v>11993.8</v>
      </c>
      <c r="H47" s="15">
        <v>9.34</v>
      </c>
      <c r="I47" s="23">
        <f t="shared" si="1"/>
        <v>61.550599999999996</v>
      </c>
    </row>
    <row r="48" spans="2:9" ht="25.5" x14ac:dyDescent="0.2">
      <c r="B48" s="12" t="s">
        <v>83</v>
      </c>
      <c r="C48" s="13" t="s">
        <v>84</v>
      </c>
      <c r="D48" s="14" t="s">
        <v>16</v>
      </c>
      <c r="E48" s="12">
        <v>3.6000000000000001E-5</v>
      </c>
      <c r="F48" s="15">
        <v>40650</v>
      </c>
      <c r="G48" s="23">
        <f t="shared" si="0"/>
        <v>267883.5</v>
      </c>
      <c r="H48" s="15">
        <v>1.46</v>
      </c>
      <c r="I48" s="23">
        <f t="shared" si="1"/>
        <v>9.6213999999999995</v>
      </c>
    </row>
    <row r="49" spans="2:9" ht="25.5" x14ac:dyDescent="0.2">
      <c r="B49" s="12" t="s">
        <v>85</v>
      </c>
      <c r="C49" s="13" t="s">
        <v>86</v>
      </c>
      <c r="D49" s="14" t="s">
        <v>13</v>
      </c>
      <c r="E49" s="12">
        <v>34.5</v>
      </c>
      <c r="F49" s="15">
        <v>37.29</v>
      </c>
      <c r="G49" s="23">
        <f t="shared" si="0"/>
        <v>245.74109999999999</v>
      </c>
      <c r="H49" s="15">
        <v>1286.51</v>
      </c>
      <c r="I49" s="23">
        <f t="shared" si="1"/>
        <v>8478.1008999999995</v>
      </c>
    </row>
    <row r="50" spans="2:9" ht="25.5" x14ac:dyDescent="0.2">
      <c r="B50" s="12" t="s">
        <v>87</v>
      </c>
      <c r="C50" s="13" t="s">
        <v>88</v>
      </c>
      <c r="D50" s="14" t="s">
        <v>16</v>
      </c>
      <c r="E50" s="12">
        <v>0.19441700000000001</v>
      </c>
      <c r="F50" s="15">
        <v>16136</v>
      </c>
      <c r="G50" s="23">
        <f t="shared" si="0"/>
        <v>106336.23999999999</v>
      </c>
      <c r="H50" s="15">
        <v>3137.11</v>
      </c>
      <c r="I50" s="23">
        <f t="shared" si="1"/>
        <v>20673.554899999999</v>
      </c>
    </row>
    <row r="51" spans="2:9" ht="25.5" x14ac:dyDescent="0.2">
      <c r="B51" s="12" t="s">
        <v>89</v>
      </c>
      <c r="C51" s="13" t="s">
        <v>90</v>
      </c>
      <c r="D51" s="14" t="s">
        <v>13</v>
      </c>
      <c r="E51" s="12">
        <v>58.982500000000002</v>
      </c>
      <c r="F51" s="15">
        <v>6</v>
      </c>
      <c r="G51" s="23">
        <f t="shared" si="0"/>
        <v>39.54</v>
      </c>
      <c r="H51" s="15">
        <v>353.9</v>
      </c>
      <c r="I51" s="23">
        <f t="shared" si="1"/>
        <v>2332.201</v>
      </c>
    </row>
    <row r="52" spans="2:9" ht="25.5" x14ac:dyDescent="0.2">
      <c r="B52" s="12" t="s">
        <v>91</v>
      </c>
      <c r="C52" s="13" t="s">
        <v>92</v>
      </c>
      <c r="D52" s="14" t="s">
        <v>13</v>
      </c>
      <c r="E52" s="12">
        <v>8.3999999999999995E-3</v>
      </c>
      <c r="F52" s="15">
        <v>138.76</v>
      </c>
      <c r="G52" s="23">
        <f t="shared" si="0"/>
        <v>914.4283999999999</v>
      </c>
      <c r="H52" s="15">
        <v>1.17</v>
      </c>
      <c r="I52" s="23">
        <f t="shared" si="1"/>
        <v>7.7102999999999993</v>
      </c>
    </row>
    <row r="53" spans="2:9" ht="25.5" x14ac:dyDescent="0.2">
      <c r="B53" s="12" t="s">
        <v>93</v>
      </c>
      <c r="C53" s="13" t="s">
        <v>94</v>
      </c>
      <c r="D53" s="14" t="s">
        <v>13</v>
      </c>
      <c r="E53" s="12">
        <v>1.17E-2</v>
      </c>
      <c r="F53" s="15">
        <v>135.6</v>
      </c>
      <c r="G53" s="23">
        <f t="shared" si="0"/>
        <v>893.60399999999993</v>
      </c>
      <c r="H53" s="15">
        <v>1.59</v>
      </c>
      <c r="I53" s="23">
        <f t="shared" si="1"/>
        <v>10.4781</v>
      </c>
    </row>
    <row r="54" spans="2:9" ht="25.5" x14ac:dyDescent="0.2">
      <c r="B54" s="12" t="s">
        <v>95</v>
      </c>
      <c r="C54" s="13" t="s">
        <v>96</v>
      </c>
      <c r="D54" s="14" t="s">
        <v>16</v>
      </c>
      <c r="E54" s="12">
        <v>1.7569600000000001E-2</v>
      </c>
      <c r="F54" s="15">
        <v>10315.01</v>
      </c>
      <c r="G54" s="23">
        <f t="shared" si="0"/>
        <v>67975.915900000007</v>
      </c>
      <c r="H54" s="15">
        <v>181.23</v>
      </c>
      <c r="I54" s="23">
        <f t="shared" si="1"/>
        <v>1194.3056999999999</v>
      </c>
    </row>
    <row r="55" spans="2:9" ht="25.5" x14ac:dyDescent="0.2">
      <c r="B55" s="12" t="s">
        <v>97</v>
      </c>
      <c r="C55" s="13" t="s">
        <v>98</v>
      </c>
      <c r="D55" s="14" t="s">
        <v>13</v>
      </c>
      <c r="E55" s="12">
        <v>85.395660000000007</v>
      </c>
      <c r="F55" s="15">
        <v>10.57</v>
      </c>
      <c r="G55" s="23">
        <f t="shared" si="0"/>
        <v>69.656300000000002</v>
      </c>
      <c r="H55" s="15">
        <v>902.63</v>
      </c>
      <c r="I55" s="23">
        <f t="shared" si="1"/>
        <v>5948.3316999999997</v>
      </c>
    </row>
    <row r="56" spans="2:9" ht="25.5" x14ac:dyDescent="0.2">
      <c r="B56" s="12" t="s">
        <v>99</v>
      </c>
      <c r="C56" s="13" t="s">
        <v>100</v>
      </c>
      <c r="D56" s="14" t="s">
        <v>13</v>
      </c>
      <c r="E56" s="12">
        <v>70.347999999999999</v>
      </c>
      <c r="F56" s="15">
        <v>10.75</v>
      </c>
      <c r="G56" s="23">
        <f t="shared" si="0"/>
        <v>70.842500000000001</v>
      </c>
      <c r="H56" s="15">
        <v>756.24</v>
      </c>
      <c r="I56" s="23">
        <f t="shared" si="1"/>
        <v>4983.6216000000004</v>
      </c>
    </row>
    <row r="57" spans="2:9" ht="25.5" x14ac:dyDescent="0.2">
      <c r="B57" s="12" t="s">
        <v>101</v>
      </c>
      <c r="C57" s="13" t="s">
        <v>102</v>
      </c>
      <c r="D57" s="14" t="s">
        <v>16</v>
      </c>
      <c r="E57" s="12">
        <v>4.1315999999999999E-2</v>
      </c>
      <c r="F57" s="15">
        <v>11524</v>
      </c>
      <c r="G57" s="23">
        <f t="shared" si="0"/>
        <v>75943.16</v>
      </c>
      <c r="H57" s="15">
        <v>476.12</v>
      </c>
      <c r="I57" s="23">
        <f t="shared" si="1"/>
        <v>3137.6307999999999</v>
      </c>
    </row>
    <row r="58" spans="2:9" ht="25.5" x14ac:dyDescent="0.2">
      <c r="B58" s="12" t="s">
        <v>103</v>
      </c>
      <c r="C58" s="13" t="s">
        <v>104</v>
      </c>
      <c r="D58" s="14" t="s">
        <v>16</v>
      </c>
      <c r="E58" s="12">
        <v>0.50462750000000001</v>
      </c>
      <c r="F58" s="15">
        <v>12650</v>
      </c>
      <c r="G58" s="23">
        <f t="shared" si="0"/>
        <v>83363.5</v>
      </c>
      <c r="H58" s="15">
        <v>6383.54</v>
      </c>
      <c r="I58" s="23">
        <f t="shared" si="1"/>
        <v>42067.528599999998</v>
      </c>
    </row>
    <row r="59" spans="2:9" ht="25.5" x14ac:dyDescent="0.2">
      <c r="B59" s="12" t="s">
        <v>105</v>
      </c>
      <c r="C59" s="13" t="s">
        <v>106</v>
      </c>
      <c r="D59" s="14" t="s">
        <v>16</v>
      </c>
      <c r="E59" s="12">
        <v>1.4534999999999999E-3</v>
      </c>
      <c r="F59" s="15">
        <v>9765</v>
      </c>
      <c r="G59" s="23">
        <f t="shared" si="0"/>
        <v>64351.35</v>
      </c>
      <c r="H59" s="15">
        <v>14.19</v>
      </c>
      <c r="I59" s="23">
        <f t="shared" si="1"/>
        <v>93.51209999999999</v>
      </c>
    </row>
    <row r="60" spans="2:9" ht="25.5" x14ac:dyDescent="0.2">
      <c r="B60" s="12" t="s">
        <v>107</v>
      </c>
      <c r="C60" s="13" t="s">
        <v>108</v>
      </c>
      <c r="D60" s="14" t="s">
        <v>16</v>
      </c>
      <c r="E60" s="12">
        <v>0.101198</v>
      </c>
      <c r="F60" s="15">
        <v>9424</v>
      </c>
      <c r="G60" s="23">
        <f t="shared" si="0"/>
        <v>62104.159999999996</v>
      </c>
      <c r="H60" s="15">
        <v>953.69</v>
      </c>
      <c r="I60" s="23">
        <f t="shared" si="1"/>
        <v>6284.8171000000002</v>
      </c>
    </row>
    <row r="61" spans="2:9" ht="25.5" x14ac:dyDescent="0.2">
      <c r="B61" s="12" t="s">
        <v>109</v>
      </c>
      <c r="C61" s="13" t="s">
        <v>110</v>
      </c>
      <c r="D61" s="14" t="s">
        <v>16</v>
      </c>
      <c r="E61" s="12">
        <v>1.9109999999999999E-2</v>
      </c>
      <c r="F61" s="15">
        <v>9793</v>
      </c>
      <c r="G61" s="23">
        <f t="shared" si="0"/>
        <v>64535.869999999995</v>
      </c>
      <c r="H61" s="15">
        <v>187.14</v>
      </c>
      <c r="I61" s="23">
        <f t="shared" si="1"/>
        <v>1233.2525999999998</v>
      </c>
    </row>
    <row r="62" spans="2:9" ht="25.5" x14ac:dyDescent="0.2">
      <c r="B62" s="12" t="s">
        <v>111</v>
      </c>
      <c r="C62" s="13" t="s">
        <v>112</v>
      </c>
      <c r="D62" s="14" t="s">
        <v>16</v>
      </c>
      <c r="E62" s="12">
        <v>1.2799999999999999E-5</v>
      </c>
      <c r="F62" s="15">
        <v>48302</v>
      </c>
      <c r="G62" s="23">
        <f t="shared" si="0"/>
        <v>318310.18</v>
      </c>
      <c r="H62" s="15">
        <v>0.62</v>
      </c>
      <c r="I62" s="23">
        <f t="shared" si="1"/>
        <v>4.0857999999999999</v>
      </c>
    </row>
    <row r="63" spans="2:9" ht="25.5" x14ac:dyDescent="0.2">
      <c r="B63" s="12" t="s">
        <v>113</v>
      </c>
      <c r="C63" s="13" t="s">
        <v>114</v>
      </c>
      <c r="D63" s="14" t="s">
        <v>115</v>
      </c>
      <c r="E63" s="12">
        <v>0.29160000000000003</v>
      </c>
      <c r="F63" s="15">
        <v>503</v>
      </c>
      <c r="G63" s="23">
        <f t="shared" si="0"/>
        <v>3314.77</v>
      </c>
      <c r="H63" s="15">
        <v>146.66999999999999</v>
      </c>
      <c r="I63" s="23">
        <f t="shared" si="1"/>
        <v>966.55529999999987</v>
      </c>
    </row>
    <row r="64" spans="2:9" ht="25.5" x14ac:dyDescent="0.2">
      <c r="B64" s="12" t="s">
        <v>116</v>
      </c>
      <c r="C64" s="13" t="s">
        <v>117</v>
      </c>
      <c r="D64" s="14" t="s">
        <v>16</v>
      </c>
      <c r="E64" s="12">
        <v>1.8000000000000001E-4</v>
      </c>
      <c r="F64" s="15">
        <v>10068</v>
      </c>
      <c r="G64" s="23">
        <f t="shared" si="0"/>
        <v>66348.12</v>
      </c>
      <c r="H64" s="15">
        <v>1.81</v>
      </c>
      <c r="I64" s="23">
        <f t="shared" si="1"/>
        <v>11.927899999999999</v>
      </c>
    </row>
    <row r="65" spans="2:9" ht="25.5" x14ac:dyDescent="0.2">
      <c r="B65" s="12" t="s">
        <v>118</v>
      </c>
      <c r="C65" s="13" t="s">
        <v>119</v>
      </c>
      <c r="D65" s="14" t="s">
        <v>13</v>
      </c>
      <c r="E65" s="12">
        <v>7.8</v>
      </c>
      <c r="F65" s="15">
        <v>11.54</v>
      </c>
      <c r="G65" s="23">
        <f t="shared" si="0"/>
        <v>76.048599999999993</v>
      </c>
      <c r="H65" s="15">
        <v>90.01</v>
      </c>
      <c r="I65" s="23">
        <f t="shared" si="1"/>
        <v>593.16589999999997</v>
      </c>
    </row>
    <row r="66" spans="2:9" ht="25.5" x14ac:dyDescent="0.2">
      <c r="B66" s="12" t="s">
        <v>120</v>
      </c>
      <c r="C66" s="13" t="s">
        <v>121</v>
      </c>
      <c r="D66" s="14" t="s">
        <v>16</v>
      </c>
      <c r="E66" s="12">
        <v>1.6000000000000001E-3</v>
      </c>
      <c r="F66" s="15">
        <v>9680</v>
      </c>
      <c r="G66" s="23">
        <f t="shared" si="0"/>
        <v>63791.199999999997</v>
      </c>
      <c r="H66" s="15">
        <v>15.49</v>
      </c>
      <c r="I66" s="23">
        <f t="shared" si="1"/>
        <v>102.0791</v>
      </c>
    </row>
    <row r="67" spans="2:9" ht="25.5" x14ac:dyDescent="0.2">
      <c r="B67" s="12" t="s">
        <v>122</v>
      </c>
      <c r="C67" s="13" t="s">
        <v>123</v>
      </c>
      <c r="D67" s="14" t="s">
        <v>13</v>
      </c>
      <c r="E67" s="12">
        <v>0.54</v>
      </c>
      <c r="F67" s="15">
        <v>28.22</v>
      </c>
      <c r="G67" s="23">
        <f t="shared" si="0"/>
        <v>185.96979999999999</v>
      </c>
      <c r="H67" s="15">
        <v>15.24</v>
      </c>
      <c r="I67" s="23">
        <f t="shared" si="1"/>
        <v>100.4316</v>
      </c>
    </row>
    <row r="68" spans="2:9" ht="25.5" x14ac:dyDescent="0.2">
      <c r="B68" s="12" t="s">
        <v>124</v>
      </c>
      <c r="C68" s="13" t="s">
        <v>125</v>
      </c>
      <c r="D68" s="14" t="s">
        <v>13</v>
      </c>
      <c r="E68" s="12">
        <v>1.3680000000000001</v>
      </c>
      <c r="F68" s="15">
        <v>26.94</v>
      </c>
      <c r="G68" s="23">
        <f t="shared" si="0"/>
        <v>177.53460000000001</v>
      </c>
      <c r="H68" s="15">
        <v>36.85</v>
      </c>
      <c r="I68" s="23">
        <f t="shared" si="1"/>
        <v>242.8415</v>
      </c>
    </row>
    <row r="69" spans="2:9" ht="25.5" x14ac:dyDescent="0.2">
      <c r="B69" s="12" t="s">
        <v>126</v>
      </c>
      <c r="C69" s="13" t="s">
        <v>127</v>
      </c>
      <c r="D69" s="14" t="s">
        <v>13</v>
      </c>
      <c r="E69" s="12">
        <v>3.0914000000000001</v>
      </c>
      <c r="F69" s="15">
        <v>25.76</v>
      </c>
      <c r="G69" s="23">
        <f t="shared" si="0"/>
        <v>169.75839999999999</v>
      </c>
      <c r="H69" s="15">
        <v>79.63</v>
      </c>
      <c r="I69" s="23">
        <f t="shared" si="1"/>
        <v>524.76169999999991</v>
      </c>
    </row>
    <row r="70" spans="2:9" ht="25.5" x14ac:dyDescent="0.2">
      <c r="B70" s="12" t="s">
        <v>128</v>
      </c>
      <c r="C70" s="13" t="s">
        <v>129</v>
      </c>
      <c r="D70" s="14" t="s">
        <v>13</v>
      </c>
      <c r="E70" s="12">
        <v>22.086549999999999</v>
      </c>
      <c r="F70" s="15">
        <v>9.0399999999999991</v>
      </c>
      <c r="G70" s="23">
        <f t="shared" si="0"/>
        <v>59.573599999999992</v>
      </c>
      <c r="H70" s="15">
        <v>199.66</v>
      </c>
      <c r="I70" s="23">
        <f t="shared" si="1"/>
        <v>1315.7593999999999</v>
      </c>
    </row>
    <row r="71" spans="2:9" ht="25.5" x14ac:dyDescent="0.2">
      <c r="B71" s="12" t="s">
        <v>130</v>
      </c>
      <c r="C71" s="13" t="s">
        <v>131</v>
      </c>
      <c r="D71" s="14" t="s">
        <v>16</v>
      </c>
      <c r="E71" s="12">
        <v>1.0028E-2</v>
      </c>
      <c r="F71" s="15">
        <v>12430</v>
      </c>
      <c r="G71" s="23">
        <f t="shared" si="0"/>
        <v>81913.7</v>
      </c>
      <c r="H71" s="15">
        <v>124.65</v>
      </c>
      <c r="I71" s="23">
        <f t="shared" si="1"/>
        <v>821.44349999999997</v>
      </c>
    </row>
    <row r="72" spans="2:9" ht="51" x14ac:dyDescent="0.2">
      <c r="B72" s="12" t="s">
        <v>132</v>
      </c>
      <c r="C72" s="13" t="s">
        <v>133</v>
      </c>
      <c r="D72" s="14" t="s">
        <v>16</v>
      </c>
      <c r="E72" s="12">
        <v>4.1999999999999998E-5</v>
      </c>
      <c r="F72" s="15">
        <v>35011</v>
      </c>
      <c r="G72" s="23">
        <f t="shared" si="0"/>
        <v>230722.49</v>
      </c>
      <c r="H72" s="15">
        <v>1.47</v>
      </c>
      <c r="I72" s="23">
        <f t="shared" si="1"/>
        <v>9.6873000000000005</v>
      </c>
    </row>
    <row r="73" spans="2:9" ht="25.5" x14ac:dyDescent="0.2">
      <c r="B73" s="12" t="s">
        <v>134</v>
      </c>
      <c r="C73" s="13" t="s">
        <v>135</v>
      </c>
      <c r="D73" s="14" t="s">
        <v>16</v>
      </c>
      <c r="E73" s="12">
        <v>1.36E-4</v>
      </c>
      <c r="F73" s="15">
        <v>33180</v>
      </c>
      <c r="G73" s="23">
        <f t="shared" si="0"/>
        <v>218656.19999999998</v>
      </c>
      <c r="H73" s="15">
        <v>4.51</v>
      </c>
      <c r="I73" s="23">
        <f t="shared" si="1"/>
        <v>29.720899999999997</v>
      </c>
    </row>
    <row r="74" spans="2:9" ht="25.5" x14ac:dyDescent="0.2">
      <c r="B74" s="12" t="s">
        <v>136</v>
      </c>
      <c r="C74" s="13" t="s">
        <v>137</v>
      </c>
      <c r="D74" s="14" t="s">
        <v>16</v>
      </c>
      <c r="E74" s="12">
        <v>0.21387419999999999</v>
      </c>
      <c r="F74" s="15">
        <v>11978</v>
      </c>
      <c r="G74" s="23">
        <f t="shared" si="0"/>
        <v>78935.02</v>
      </c>
      <c r="H74" s="15">
        <v>2561.8000000000002</v>
      </c>
      <c r="I74" s="23">
        <f t="shared" si="1"/>
        <v>16882.262000000002</v>
      </c>
    </row>
    <row r="75" spans="2:9" ht="25.5" x14ac:dyDescent="0.2">
      <c r="B75" s="12" t="s">
        <v>138</v>
      </c>
      <c r="C75" s="13" t="s">
        <v>139</v>
      </c>
      <c r="D75" s="14" t="s">
        <v>16</v>
      </c>
      <c r="E75" s="12">
        <v>2.4000000000000001E-4</v>
      </c>
      <c r="F75" s="15">
        <v>8475</v>
      </c>
      <c r="G75" s="23">
        <f t="shared" si="0"/>
        <v>55850.25</v>
      </c>
      <c r="H75" s="15">
        <v>2.0299999999999998</v>
      </c>
      <c r="I75" s="23">
        <f t="shared" si="1"/>
        <v>13.377699999999999</v>
      </c>
    </row>
    <row r="76" spans="2:9" ht="25.5" x14ac:dyDescent="0.2">
      <c r="B76" s="12" t="s">
        <v>140</v>
      </c>
      <c r="C76" s="13" t="s">
        <v>141</v>
      </c>
      <c r="D76" s="14" t="s">
        <v>115</v>
      </c>
      <c r="E76" s="12">
        <v>0.41</v>
      </c>
      <c r="F76" s="15">
        <v>26.6</v>
      </c>
      <c r="G76" s="23">
        <f t="shared" si="0"/>
        <v>175.29400000000001</v>
      </c>
      <c r="H76" s="15">
        <v>10.91</v>
      </c>
      <c r="I76" s="23">
        <f t="shared" si="1"/>
        <v>71.896900000000002</v>
      </c>
    </row>
    <row r="77" spans="2:9" ht="25.5" x14ac:dyDescent="0.2">
      <c r="B77" s="12" t="s">
        <v>142</v>
      </c>
      <c r="C77" s="13" t="s">
        <v>143</v>
      </c>
      <c r="D77" s="14" t="s">
        <v>115</v>
      </c>
      <c r="E77" s="12">
        <v>0.03</v>
      </c>
      <c r="F77" s="15">
        <v>83</v>
      </c>
      <c r="G77" s="23">
        <f t="shared" si="0"/>
        <v>546.97</v>
      </c>
      <c r="H77" s="15">
        <v>2.4900000000000002</v>
      </c>
      <c r="I77" s="23">
        <f t="shared" si="1"/>
        <v>16.409100000000002</v>
      </c>
    </row>
    <row r="78" spans="2:9" ht="25.5" x14ac:dyDescent="0.2">
      <c r="B78" s="12" t="s">
        <v>144</v>
      </c>
      <c r="C78" s="13" t="s">
        <v>145</v>
      </c>
      <c r="D78" s="14" t="s">
        <v>115</v>
      </c>
      <c r="E78" s="12">
        <v>4.7904</v>
      </c>
      <c r="F78" s="15">
        <v>86</v>
      </c>
      <c r="G78" s="23">
        <f t="shared" si="0"/>
        <v>566.74</v>
      </c>
      <c r="H78" s="15">
        <v>411.98</v>
      </c>
      <c r="I78" s="23">
        <f t="shared" si="1"/>
        <v>2714.9482000000003</v>
      </c>
    </row>
    <row r="79" spans="2:9" ht="25.5" x14ac:dyDescent="0.2">
      <c r="B79" s="12" t="s">
        <v>146</v>
      </c>
      <c r="C79" s="13" t="s">
        <v>147</v>
      </c>
      <c r="D79" s="14" t="s">
        <v>148</v>
      </c>
      <c r="E79" s="12">
        <v>0.02</v>
      </c>
      <c r="F79" s="15">
        <v>180</v>
      </c>
      <c r="G79" s="23">
        <f t="shared" si="0"/>
        <v>1186.2</v>
      </c>
      <c r="H79" s="15">
        <v>3.6</v>
      </c>
      <c r="I79" s="23">
        <f t="shared" si="1"/>
        <v>23.724</v>
      </c>
    </row>
    <row r="80" spans="2:9" ht="51" x14ac:dyDescent="0.2">
      <c r="B80" s="12" t="s">
        <v>149</v>
      </c>
      <c r="C80" s="13" t="s">
        <v>150</v>
      </c>
      <c r="D80" s="14" t="s">
        <v>16</v>
      </c>
      <c r="E80" s="12">
        <v>4.1999999999999998E-5</v>
      </c>
      <c r="F80" s="15">
        <v>9526</v>
      </c>
      <c r="G80" s="23">
        <f t="shared" ref="G80:G143" si="2">F80*6.59</f>
        <v>62776.34</v>
      </c>
      <c r="H80" s="15">
        <v>0.4</v>
      </c>
      <c r="I80" s="23">
        <f t="shared" ref="I80:I143" si="3">H80*6.59</f>
        <v>2.6360000000000001</v>
      </c>
    </row>
    <row r="81" spans="2:9" ht="25.5" x14ac:dyDescent="0.2">
      <c r="B81" s="12" t="s">
        <v>151</v>
      </c>
      <c r="C81" s="13" t="s">
        <v>152</v>
      </c>
      <c r="D81" s="14" t="s">
        <v>13</v>
      </c>
      <c r="E81" s="12">
        <v>8.0000000000000002E-3</v>
      </c>
      <c r="F81" s="15">
        <v>29.37</v>
      </c>
      <c r="G81" s="23">
        <f t="shared" si="2"/>
        <v>193.54830000000001</v>
      </c>
      <c r="H81" s="15">
        <v>0.23</v>
      </c>
      <c r="I81" s="23">
        <f t="shared" si="3"/>
        <v>1.5157</v>
      </c>
    </row>
    <row r="82" spans="2:9" ht="25.5" x14ac:dyDescent="0.2">
      <c r="B82" s="12" t="s">
        <v>153</v>
      </c>
      <c r="C82" s="13" t="s">
        <v>154</v>
      </c>
      <c r="D82" s="14" t="s">
        <v>16</v>
      </c>
      <c r="E82" s="12">
        <v>1.5400000000000002E-5</v>
      </c>
      <c r="F82" s="15">
        <v>31600</v>
      </c>
      <c r="G82" s="23">
        <f t="shared" si="2"/>
        <v>208244</v>
      </c>
      <c r="H82" s="15">
        <v>0.49</v>
      </c>
      <c r="I82" s="23">
        <f t="shared" si="3"/>
        <v>3.2290999999999999</v>
      </c>
    </row>
    <row r="83" spans="2:9" ht="25.5" x14ac:dyDescent="0.2">
      <c r="B83" s="12" t="s">
        <v>155</v>
      </c>
      <c r="C83" s="13" t="s">
        <v>156</v>
      </c>
      <c r="D83" s="14" t="s">
        <v>16</v>
      </c>
      <c r="E83" s="12">
        <v>7.6144000000000003E-3</v>
      </c>
      <c r="F83" s="15">
        <v>12430</v>
      </c>
      <c r="G83" s="23">
        <f t="shared" si="2"/>
        <v>81913.7</v>
      </c>
      <c r="H83" s="15">
        <v>94.64</v>
      </c>
      <c r="I83" s="23">
        <f t="shared" si="3"/>
        <v>623.67759999999998</v>
      </c>
    </row>
    <row r="84" spans="2:9" ht="25.5" x14ac:dyDescent="0.2">
      <c r="B84" s="12" t="s">
        <v>157</v>
      </c>
      <c r="C84" s="13" t="s">
        <v>158</v>
      </c>
      <c r="D84" s="14" t="s">
        <v>159</v>
      </c>
      <c r="E84" s="12">
        <v>1.1730000000000001E-2</v>
      </c>
      <c r="F84" s="15">
        <v>737</v>
      </c>
      <c r="G84" s="23">
        <f t="shared" si="2"/>
        <v>4856.83</v>
      </c>
      <c r="H84" s="15">
        <v>8.65</v>
      </c>
      <c r="I84" s="23">
        <f t="shared" si="3"/>
        <v>57.003500000000003</v>
      </c>
    </row>
    <row r="85" spans="2:9" ht="25.5" x14ac:dyDescent="0.2">
      <c r="B85" s="12" t="s">
        <v>160</v>
      </c>
      <c r="C85" s="13" t="s">
        <v>161</v>
      </c>
      <c r="D85" s="14" t="s">
        <v>13</v>
      </c>
      <c r="E85" s="12">
        <v>1.5299999999999999E-2</v>
      </c>
      <c r="F85" s="15">
        <v>50</v>
      </c>
      <c r="G85" s="23">
        <f t="shared" si="2"/>
        <v>329.5</v>
      </c>
      <c r="H85" s="15">
        <v>0.77</v>
      </c>
      <c r="I85" s="23">
        <f t="shared" si="3"/>
        <v>5.0743</v>
      </c>
    </row>
    <row r="86" spans="2:9" ht="25.5" x14ac:dyDescent="0.2">
      <c r="B86" s="12" t="s">
        <v>162</v>
      </c>
      <c r="C86" s="13" t="s">
        <v>163</v>
      </c>
      <c r="D86" s="14" t="s">
        <v>13</v>
      </c>
      <c r="E86" s="12">
        <v>1.2869999999999999</v>
      </c>
      <c r="F86" s="15">
        <v>13.56</v>
      </c>
      <c r="G86" s="23">
        <f t="shared" si="2"/>
        <v>89.360399999999998</v>
      </c>
      <c r="H86" s="15">
        <v>17.45</v>
      </c>
      <c r="I86" s="23">
        <f t="shared" si="3"/>
        <v>114.99549999999999</v>
      </c>
    </row>
    <row r="87" spans="2:9" ht="25.5" x14ac:dyDescent="0.2">
      <c r="B87" s="12" t="s">
        <v>164</v>
      </c>
      <c r="C87" s="13" t="s">
        <v>165</v>
      </c>
      <c r="D87" s="14" t="s">
        <v>13</v>
      </c>
      <c r="E87" s="12">
        <v>8.1199999999999992</v>
      </c>
      <c r="F87" s="15">
        <v>23.09</v>
      </c>
      <c r="G87" s="23">
        <f t="shared" si="2"/>
        <v>152.16309999999999</v>
      </c>
      <c r="H87" s="15">
        <v>187.49</v>
      </c>
      <c r="I87" s="23">
        <f t="shared" si="3"/>
        <v>1235.5590999999999</v>
      </c>
    </row>
    <row r="88" spans="2:9" ht="25.5" x14ac:dyDescent="0.2">
      <c r="B88" s="12" t="s">
        <v>166</v>
      </c>
      <c r="C88" s="13" t="s">
        <v>167</v>
      </c>
      <c r="D88" s="14" t="s">
        <v>13</v>
      </c>
      <c r="E88" s="12">
        <v>7.6499999999999997E-3</v>
      </c>
      <c r="F88" s="15">
        <v>10.85</v>
      </c>
      <c r="G88" s="23">
        <f t="shared" si="2"/>
        <v>71.501499999999993</v>
      </c>
      <c r="H88" s="15">
        <v>0.08</v>
      </c>
      <c r="I88" s="23">
        <f t="shared" si="3"/>
        <v>0.5272</v>
      </c>
    </row>
    <row r="89" spans="2:9" ht="25.5" x14ac:dyDescent="0.2">
      <c r="B89" s="12" t="s">
        <v>168</v>
      </c>
      <c r="C89" s="13" t="s">
        <v>169</v>
      </c>
      <c r="D89" s="14" t="s">
        <v>80</v>
      </c>
      <c r="E89" s="12">
        <v>0.45</v>
      </c>
      <c r="F89" s="15">
        <v>8.33</v>
      </c>
      <c r="G89" s="23">
        <f t="shared" si="2"/>
        <v>54.8947</v>
      </c>
      <c r="H89" s="15">
        <v>3.75</v>
      </c>
      <c r="I89" s="23">
        <f t="shared" si="3"/>
        <v>24.712499999999999</v>
      </c>
    </row>
    <row r="90" spans="2:9" ht="25.5" x14ac:dyDescent="0.2">
      <c r="B90" s="12" t="s">
        <v>170</v>
      </c>
      <c r="C90" s="13" t="s">
        <v>171</v>
      </c>
      <c r="D90" s="14" t="s">
        <v>13</v>
      </c>
      <c r="E90" s="12">
        <v>8.0000000000000002E-3</v>
      </c>
      <c r="F90" s="15">
        <v>155</v>
      </c>
      <c r="G90" s="23">
        <f t="shared" si="2"/>
        <v>1021.4499999999999</v>
      </c>
      <c r="H90" s="15">
        <v>1.24</v>
      </c>
      <c r="I90" s="23">
        <f t="shared" si="3"/>
        <v>8.1715999999999998</v>
      </c>
    </row>
    <row r="91" spans="2:9" ht="25.5" x14ac:dyDescent="0.2">
      <c r="B91" s="12" t="s">
        <v>172</v>
      </c>
      <c r="C91" s="13" t="s">
        <v>173</v>
      </c>
      <c r="D91" s="14" t="s">
        <v>13</v>
      </c>
      <c r="E91" s="12">
        <v>3.8999999999999998E-3</v>
      </c>
      <c r="F91" s="15">
        <v>100.12</v>
      </c>
      <c r="G91" s="23">
        <f t="shared" si="2"/>
        <v>659.79079999999999</v>
      </c>
      <c r="H91" s="15">
        <v>0.39</v>
      </c>
      <c r="I91" s="23">
        <f t="shared" si="3"/>
        <v>2.5701000000000001</v>
      </c>
    </row>
    <row r="92" spans="2:9" ht="25.5" x14ac:dyDescent="0.2">
      <c r="B92" s="12" t="s">
        <v>174</v>
      </c>
      <c r="C92" s="13" t="s">
        <v>175</v>
      </c>
      <c r="D92" s="14" t="s">
        <v>13</v>
      </c>
      <c r="E92" s="12">
        <v>1.2E-2</v>
      </c>
      <c r="F92" s="15">
        <v>133.05000000000001</v>
      </c>
      <c r="G92" s="23">
        <f t="shared" si="2"/>
        <v>876.79950000000008</v>
      </c>
      <c r="H92" s="15">
        <v>1.6</v>
      </c>
      <c r="I92" s="23">
        <f t="shared" si="3"/>
        <v>10.544</v>
      </c>
    </row>
    <row r="93" spans="2:9" ht="25.5" x14ac:dyDescent="0.2">
      <c r="B93" s="12" t="s">
        <v>176</v>
      </c>
      <c r="C93" s="13" t="s">
        <v>177</v>
      </c>
      <c r="D93" s="14" t="s">
        <v>13</v>
      </c>
      <c r="E93" s="12">
        <v>1547.328</v>
      </c>
      <c r="F93" s="15">
        <v>1.82</v>
      </c>
      <c r="G93" s="23">
        <f t="shared" si="2"/>
        <v>11.9938</v>
      </c>
      <c r="H93" s="15">
        <v>2816.14</v>
      </c>
      <c r="I93" s="23">
        <f t="shared" si="3"/>
        <v>18558.3626</v>
      </c>
    </row>
    <row r="94" spans="2:9" ht="25.5" x14ac:dyDescent="0.2">
      <c r="B94" s="12" t="s">
        <v>178</v>
      </c>
      <c r="C94" s="13" t="s">
        <v>179</v>
      </c>
      <c r="D94" s="14" t="s">
        <v>16</v>
      </c>
      <c r="E94" s="12">
        <v>1.8345E-3</v>
      </c>
      <c r="F94" s="15">
        <v>37900</v>
      </c>
      <c r="G94" s="23">
        <f t="shared" si="2"/>
        <v>249761</v>
      </c>
      <c r="H94" s="15">
        <v>69.53</v>
      </c>
      <c r="I94" s="23">
        <f t="shared" si="3"/>
        <v>458.20269999999999</v>
      </c>
    </row>
    <row r="95" spans="2:9" ht="25.5" x14ac:dyDescent="0.2">
      <c r="B95" s="12" t="s">
        <v>180</v>
      </c>
      <c r="C95" s="13" t="s">
        <v>181</v>
      </c>
      <c r="D95" s="14" t="s">
        <v>80</v>
      </c>
      <c r="E95" s="12">
        <v>21.254100000000001</v>
      </c>
      <c r="F95" s="15">
        <v>10.199999999999999</v>
      </c>
      <c r="G95" s="23">
        <f t="shared" si="2"/>
        <v>67.217999999999989</v>
      </c>
      <c r="H95" s="15">
        <v>216.79</v>
      </c>
      <c r="I95" s="23">
        <f t="shared" si="3"/>
        <v>1428.6460999999999</v>
      </c>
    </row>
    <row r="96" spans="2:9" ht="25.5" x14ac:dyDescent="0.2">
      <c r="B96" s="12" t="s">
        <v>182</v>
      </c>
      <c r="C96" s="13" t="s">
        <v>183</v>
      </c>
      <c r="D96" s="14" t="s">
        <v>37</v>
      </c>
      <c r="E96" s="12">
        <v>6.4000000000000003E-3</v>
      </c>
      <c r="F96" s="15">
        <v>108.4</v>
      </c>
      <c r="G96" s="23">
        <f t="shared" si="2"/>
        <v>714.35599999999999</v>
      </c>
      <c r="H96" s="15">
        <v>0.69</v>
      </c>
      <c r="I96" s="23">
        <f t="shared" si="3"/>
        <v>4.5470999999999995</v>
      </c>
    </row>
    <row r="97" spans="2:9" ht="25.5" x14ac:dyDescent="0.2">
      <c r="B97" s="12" t="s">
        <v>184</v>
      </c>
      <c r="C97" s="13" t="s">
        <v>185</v>
      </c>
      <c r="D97" s="14" t="s">
        <v>37</v>
      </c>
      <c r="E97" s="12">
        <v>110.7</v>
      </c>
      <c r="F97" s="15">
        <v>54.95</v>
      </c>
      <c r="G97" s="23">
        <f t="shared" si="2"/>
        <v>362.12049999999999</v>
      </c>
      <c r="H97" s="15">
        <v>6082.97</v>
      </c>
      <c r="I97" s="23">
        <f t="shared" si="3"/>
        <v>40086.772300000004</v>
      </c>
    </row>
    <row r="98" spans="2:9" ht="25.5" x14ac:dyDescent="0.2">
      <c r="B98" s="12" t="s">
        <v>186</v>
      </c>
      <c r="C98" s="13" t="s">
        <v>187</v>
      </c>
      <c r="D98" s="14" t="s">
        <v>16</v>
      </c>
      <c r="E98" s="12">
        <v>2.0000000000000002E-5</v>
      </c>
      <c r="F98" s="15">
        <v>729.98</v>
      </c>
      <c r="G98" s="23">
        <f t="shared" si="2"/>
        <v>4810.5681999999997</v>
      </c>
      <c r="H98" s="15">
        <v>0.01</v>
      </c>
      <c r="I98" s="23">
        <f t="shared" si="3"/>
        <v>6.59E-2</v>
      </c>
    </row>
    <row r="99" spans="2:9" ht="25.5" x14ac:dyDescent="0.2">
      <c r="B99" s="12" t="s">
        <v>188</v>
      </c>
      <c r="C99" s="13" t="s">
        <v>189</v>
      </c>
      <c r="D99" s="14" t="s">
        <v>16</v>
      </c>
      <c r="E99" s="12">
        <v>0.34098260000000002</v>
      </c>
      <c r="F99" s="15">
        <v>734.5</v>
      </c>
      <c r="G99" s="23">
        <f t="shared" si="2"/>
        <v>4840.3549999999996</v>
      </c>
      <c r="H99" s="15">
        <v>250.45</v>
      </c>
      <c r="I99" s="23">
        <f t="shared" si="3"/>
        <v>1650.4654999999998</v>
      </c>
    </row>
    <row r="100" spans="2:9" ht="51" x14ac:dyDescent="0.2">
      <c r="B100" s="12" t="s">
        <v>190</v>
      </c>
      <c r="C100" s="13" t="s">
        <v>191</v>
      </c>
      <c r="D100" s="14" t="s">
        <v>16</v>
      </c>
      <c r="E100" s="12">
        <v>1.571E-4</v>
      </c>
      <c r="F100" s="15">
        <v>412</v>
      </c>
      <c r="G100" s="23">
        <f t="shared" si="2"/>
        <v>2715.08</v>
      </c>
      <c r="H100" s="15">
        <v>0.06</v>
      </c>
      <c r="I100" s="23">
        <f t="shared" si="3"/>
        <v>0.39539999999999997</v>
      </c>
    </row>
    <row r="101" spans="2:9" ht="25.5" x14ac:dyDescent="0.2">
      <c r="B101" s="12" t="s">
        <v>192</v>
      </c>
      <c r="C101" s="13" t="s">
        <v>193</v>
      </c>
      <c r="D101" s="14" t="s">
        <v>37</v>
      </c>
      <c r="E101" s="12">
        <v>0.55498000000000003</v>
      </c>
      <c r="F101" s="15">
        <v>485.9</v>
      </c>
      <c r="G101" s="23">
        <f t="shared" si="2"/>
        <v>3202.0809999999997</v>
      </c>
      <c r="H101" s="15">
        <v>269.67</v>
      </c>
      <c r="I101" s="23">
        <f t="shared" si="3"/>
        <v>1777.1253000000002</v>
      </c>
    </row>
    <row r="102" spans="2:9" ht="25.5" x14ac:dyDescent="0.2">
      <c r="B102" s="12" t="s">
        <v>194</v>
      </c>
      <c r="C102" s="13" t="s">
        <v>195</v>
      </c>
      <c r="D102" s="14" t="s">
        <v>37</v>
      </c>
      <c r="E102" s="12">
        <v>2.9039999999999999</v>
      </c>
      <c r="F102" s="15">
        <v>497</v>
      </c>
      <c r="G102" s="23">
        <f t="shared" si="2"/>
        <v>3275.23</v>
      </c>
      <c r="H102" s="15">
        <v>1443.29</v>
      </c>
      <c r="I102" s="23">
        <f t="shared" si="3"/>
        <v>9511.2811000000002</v>
      </c>
    </row>
    <row r="103" spans="2:9" ht="38.25" x14ac:dyDescent="0.2">
      <c r="B103" s="12" t="s">
        <v>196</v>
      </c>
      <c r="C103" s="13" t="s">
        <v>197</v>
      </c>
      <c r="D103" s="14" t="s">
        <v>37</v>
      </c>
      <c r="E103" s="12">
        <v>0.189</v>
      </c>
      <c r="F103" s="15">
        <v>517.91</v>
      </c>
      <c r="G103" s="23">
        <f t="shared" si="2"/>
        <v>3413.0268999999998</v>
      </c>
      <c r="H103" s="15">
        <v>97.88</v>
      </c>
      <c r="I103" s="23">
        <f t="shared" si="3"/>
        <v>645.02919999999995</v>
      </c>
    </row>
    <row r="104" spans="2:9" ht="38.25" x14ac:dyDescent="0.2">
      <c r="B104" s="12" t="s">
        <v>198</v>
      </c>
      <c r="C104" s="13" t="s">
        <v>199</v>
      </c>
      <c r="D104" s="14" t="s">
        <v>16</v>
      </c>
      <c r="E104" s="12">
        <v>6.0000000000000001E-3</v>
      </c>
      <c r="F104" s="15">
        <v>11500</v>
      </c>
      <c r="G104" s="23">
        <f t="shared" si="2"/>
        <v>75785</v>
      </c>
      <c r="H104" s="15">
        <v>69</v>
      </c>
      <c r="I104" s="23">
        <f t="shared" si="3"/>
        <v>454.71</v>
      </c>
    </row>
    <row r="105" spans="2:9" ht="63.75" x14ac:dyDescent="0.2">
      <c r="B105" s="12" t="s">
        <v>200</v>
      </c>
      <c r="C105" s="13" t="s">
        <v>201</v>
      </c>
      <c r="D105" s="14" t="s">
        <v>16</v>
      </c>
      <c r="E105" s="12">
        <v>1.7268200000000001E-2</v>
      </c>
      <c r="F105" s="15">
        <v>7712</v>
      </c>
      <c r="G105" s="23">
        <f t="shared" si="2"/>
        <v>50822.080000000002</v>
      </c>
      <c r="H105" s="15">
        <v>133.16999999999999</v>
      </c>
      <c r="I105" s="23">
        <f t="shared" si="3"/>
        <v>877.59029999999984</v>
      </c>
    </row>
    <row r="106" spans="2:9" ht="25.5" x14ac:dyDescent="0.2">
      <c r="B106" s="12" t="s">
        <v>202</v>
      </c>
      <c r="C106" s="13" t="s">
        <v>203</v>
      </c>
      <c r="D106" s="14" t="s">
        <v>13</v>
      </c>
      <c r="E106" s="12">
        <v>252.36</v>
      </c>
      <c r="F106" s="15">
        <v>12.6</v>
      </c>
      <c r="G106" s="23">
        <f t="shared" si="2"/>
        <v>83.033999999999992</v>
      </c>
      <c r="H106" s="15">
        <v>3179.74</v>
      </c>
      <c r="I106" s="23">
        <f t="shared" si="3"/>
        <v>20954.486599999997</v>
      </c>
    </row>
    <row r="107" spans="2:9" ht="25.5" x14ac:dyDescent="0.2">
      <c r="B107" s="12" t="s">
        <v>204</v>
      </c>
      <c r="C107" s="13" t="s">
        <v>205</v>
      </c>
      <c r="D107" s="14" t="s">
        <v>159</v>
      </c>
      <c r="E107" s="12">
        <v>14.58</v>
      </c>
      <c r="F107" s="15">
        <v>22.8</v>
      </c>
      <c r="G107" s="23">
        <f t="shared" si="2"/>
        <v>150.25200000000001</v>
      </c>
      <c r="H107" s="15">
        <v>332.42</v>
      </c>
      <c r="I107" s="23">
        <f t="shared" si="3"/>
        <v>2190.6478000000002</v>
      </c>
    </row>
    <row r="108" spans="2:9" ht="25.5" x14ac:dyDescent="0.2">
      <c r="B108" s="12" t="s">
        <v>206</v>
      </c>
      <c r="C108" s="13" t="s">
        <v>207</v>
      </c>
      <c r="D108" s="14" t="s">
        <v>16</v>
      </c>
      <c r="E108" s="12">
        <v>8.6762000000000006E-2</v>
      </c>
      <c r="F108" s="15">
        <v>5989</v>
      </c>
      <c r="G108" s="23">
        <f t="shared" si="2"/>
        <v>39467.51</v>
      </c>
      <c r="H108" s="15">
        <v>519.62</v>
      </c>
      <c r="I108" s="23">
        <f t="shared" si="3"/>
        <v>3424.2957999999999</v>
      </c>
    </row>
    <row r="109" spans="2:9" ht="25.5" x14ac:dyDescent="0.2">
      <c r="B109" s="12" t="s">
        <v>208</v>
      </c>
      <c r="C109" s="13" t="s">
        <v>209</v>
      </c>
      <c r="D109" s="14" t="s">
        <v>16</v>
      </c>
      <c r="E109" s="12">
        <v>7.3100000000000001E-5</v>
      </c>
      <c r="F109" s="15">
        <v>5989</v>
      </c>
      <c r="G109" s="23">
        <f t="shared" si="2"/>
        <v>39467.51</v>
      </c>
      <c r="H109" s="15">
        <v>0.44</v>
      </c>
      <c r="I109" s="23">
        <f t="shared" si="3"/>
        <v>2.8996</v>
      </c>
    </row>
    <row r="110" spans="2:9" ht="38.25" x14ac:dyDescent="0.2">
      <c r="B110" s="12" t="s">
        <v>210</v>
      </c>
      <c r="C110" s="13" t="s">
        <v>211</v>
      </c>
      <c r="D110" s="14" t="s">
        <v>13</v>
      </c>
      <c r="E110" s="12">
        <v>1.6</v>
      </c>
      <c r="F110" s="15">
        <v>15.14</v>
      </c>
      <c r="G110" s="23">
        <f t="shared" si="2"/>
        <v>99.772599999999997</v>
      </c>
      <c r="H110" s="15">
        <v>24.22</v>
      </c>
      <c r="I110" s="23">
        <f t="shared" si="3"/>
        <v>159.60979999999998</v>
      </c>
    </row>
    <row r="111" spans="2:9" ht="63.75" x14ac:dyDescent="0.2">
      <c r="B111" s="12" t="s">
        <v>212</v>
      </c>
      <c r="C111" s="13" t="s">
        <v>213</v>
      </c>
      <c r="D111" s="14" t="s">
        <v>75</v>
      </c>
      <c r="E111" s="12">
        <v>0.3430552</v>
      </c>
      <c r="F111" s="15">
        <v>50.24</v>
      </c>
      <c r="G111" s="23">
        <f t="shared" si="2"/>
        <v>331.08159999999998</v>
      </c>
      <c r="H111" s="15">
        <v>17.239999999999998</v>
      </c>
      <c r="I111" s="23">
        <f t="shared" si="3"/>
        <v>113.61159999999998</v>
      </c>
    </row>
    <row r="112" spans="2:9" ht="25.5" x14ac:dyDescent="0.2">
      <c r="B112" s="12" t="s">
        <v>214</v>
      </c>
      <c r="C112" s="13" t="s">
        <v>215</v>
      </c>
      <c r="D112" s="14" t="s">
        <v>16</v>
      </c>
      <c r="E112" s="12">
        <v>2.6555599999999999E-2</v>
      </c>
      <c r="F112" s="15">
        <v>10200</v>
      </c>
      <c r="G112" s="23">
        <f t="shared" si="2"/>
        <v>67218</v>
      </c>
      <c r="H112" s="15">
        <v>270.87</v>
      </c>
      <c r="I112" s="23">
        <f t="shared" si="3"/>
        <v>1785.0333000000001</v>
      </c>
    </row>
    <row r="113" spans="2:9" ht="25.5" x14ac:dyDescent="0.2">
      <c r="B113" s="12" t="s">
        <v>216</v>
      </c>
      <c r="C113" s="13" t="s">
        <v>217</v>
      </c>
      <c r="D113" s="14" t="s">
        <v>16</v>
      </c>
      <c r="E113" s="12">
        <v>2.0000000000000001E-4</v>
      </c>
      <c r="F113" s="15">
        <v>13232</v>
      </c>
      <c r="G113" s="23">
        <f t="shared" si="2"/>
        <v>87198.88</v>
      </c>
      <c r="H113" s="15">
        <v>2.65</v>
      </c>
      <c r="I113" s="23">
        <f t="shared" si="3"/>
        <v>17.4635</v>
      </c>
    </row>
    <row r="114" spans="2:9" ht="25.5" x14ac:dyDescent="0.2">
      <c r="B114" s="12" t="s">
        <v>218</v>
      </c>
      <c r="C114" s="13" t="s">
        <v>219</v>
      </c>
      <c r="D114" s="14" t="s">
        <v>16</v>
      </c>
      <c r="E114" s="12">
        <v>7.2000000000000005E-4</v>
      </c>
      <c r="F114" s="15">
        <v>8190</v>
      </c>
      <c r="G114" s="23">
        <f t="shared" si="2"/>
        <v>53972.1</v>
      </c>
      <c r="H114" s="15">
        <v>5.9</v>
      </c>
      <c r="I114" s="23">
        <f t="shared" si="3"/>
        <v>38.881</v>
      </c>
    </row>
    <row r="115" spans="2:9" ht="25.5" x14ac:dyDescent="0.2">
      <c r="B115" s="12" t="s">
        <v>220</v>
      </c>
      <c r="C115" s="13" t="s">
        <v>221</v>
      </c>
      <c r="D115" s="14" t="s">
        <v>16</v>
      </c>
      <c r="E115" s="12">
        <v>1.2E-2</v>
      </c>
      <c r="F115" s="15">
        <v>11447.45</v>
      </c>
      <c r="G115" s="23">
        <f t="shared" si="2"/>
        <v>75438.695500000002</v>
      </c>
      <c r="H115" s="15">
        <v>137.37</v>
      </c>
      <c r="I115" s="23">
        <f t="shared" si="3"/>
        <v>905.26829999999995</v>
      </c>
    </row>
    <row r="116" spans="2:9" ht="25.5" x14ac:dyDescent="0.2">
      <c r="B116" s="12" t="s">
        <v>222</v>
      </c>
      <c r="C116" s="13" t="s">
        <v>223</v>
      </c>
      <c r="D116" s="14" t="s">
        <v>16</v>
      </c>
      <c r="E116" s="12">
        <v>0.13641349999999999</v>
      </c>
      <c r="F116" s="15">
        <v>4455.2</v>
      </c>
      <c r="G116" s="23">
        <f t="shared" si="2"/>
        <v>29359.767999999996</v>
      </c>
      <c r="H116" s="15">
        <v>607.75</v>
      </c>
      <c r="I116" s="23">
        <f t="shared" si="3"/>
        <v>4005.0724999999998</v>
      </c>
    </row>
    <row r="117" spans="2:9" ht="38.25" x14ac:dyDescent="0.2">
      <c r="B117" s="12" t="s">
        <v>224</v>
      </c>
      <c r="C117" s="13" t="s">
        <v>225</v>
      </c>
      <c r="D117" s="14" t="s">
        <v>16</v>
      </c>
      <c r="E117" s="12">
        <v>6.0000000000000001E-3</v>
      </c>
      <c r="F117" s="15">
        <v>5941.89</v>
      </c>
      <c r="G117" s="23">
        <f t="shared" si="2"/>
        <v>39157.055099999998</v>
      </c>
      <c r="H117" s="15">
        <v>35.65</v>
      </c>
      <c r="I117" s="23">
        <f t="shared" si="3"/>
        <v>234.93349999999998</v>
      </c>
    </row>
    <row r="118" spans="2:9" ht="38.25" x14ac:dyDescent="0.2">
      <c r="B118" s="12" t="s">
        <v>226</v>
      </c>
      <c r="C118" s="13" t="s">
        <v>227</v>
      </c>
      <c r="D118" s="14" t="s">
        <v>16</v>
      </c>
      <c r="E118" s="12">
        <v>4.8000000000000001E-2</v>
      </c>
      <c r="F118" s="15">
        <v>5891.61</v>
      </c>
      <c r="G118" s="23">
        <f t="shared" si="2"/>
        <v>38825.709899999994</v>
      </c>
      <c r="H118" s="15">
        <v>282.8</v>
      </c>
      <c r="I118" s="23">
        <f t="shared" si="3"/>
        <v>1863.652</v>
      </c>
    </row>
    <row r="119" spans="2:9" ht="38.25" x14ac:dyDescent="0.2">
      <c r="B119" s="12" t="s">
        <v>228</v>
      </c>
      <c r="C119" s="13" t="s">
        <v>229</v>
      </c>
      <c r="D119" s="14" t="s">
        <v>80</v>
      </c>
      <c r="E119" s="12">
        <v>9.76</v>
      </c>
      <c r="F119" s="15">
        <v>93.79</v>
      </c>
      <c r="G119" s="23">
        <f t="shared" si="2"/>
        <v>618.0761</v>
      </c>
      <c r="H119" s="15">
        <v>915.39</v>
      </c>
      <c r="I119" s="23">
        <f t="shared" si="3"/>
        <v>6032.4200999999994</v>
      </c>
    </row>
    <row r="120" spans="2:9" ht="25.5" x14ac:dyDescent="0.2">
      <c r="B120" s="12" t="s">
        <v>230</v>
      </c>
      <c r="C120" s="13" t="s">
        <v>231</v>
      </c>
      <c r="D120" s="14" t="s">
        <v>16</v>
      </c>
      <c r="E120" s="12">
        <v>3.4200000000000001E-2</v>
      </c>
      <c r="F120" s="15">
        <v>11200</v>
      </c>
      <c r="G120" s="23">
        <f t="shared" si="2"/>
        <v>73808</v>
      </c>
      <c r="H120" s="15">
        <v>383.04</v>
      </c>
      <c r="I120" s="23">
        <f t="shared" si="3"/>
        <v>2524.2336</v>
      </c>
    </row>
    <row r="121" spans="2:9" ht="63.75" x14ac:dyDescent="0.2">
      <c r="B121" s="12" t="s">
        <v>232</v>
      </c>
      <c r="C121" s="13" t="s">
        <v>233</v>
      </c>
      <c r="D121" s="14" t="s">
        <v>16</v>
      </c>
      <c r="E121" s="12">
        <v>0.16800000000000001</v>
      </c>
      <c r="F121" s="15">
        <v>6834.81</v>
      </c>
      <c r="G121" s="23">
        <f t="shared" si="2"/>
        <v>45041.397900000004</v>
      </c>
      <c r="H121" s="15">
        <v>1148.25</v>
      </c>
      <c r="I121" s="23">
        <f t="shared" si="3"/>
        <v>7566.9674999999997</v>
      </c>
    </row>
    <row r="122" spans="2:9" ht="38.25" x14ac:dyDescent="0.2">
      <c r="B122" s="12" t="s">
        <v>234</v>
      </c>
      <c r="C122" s="13" t="s">
        <v>235</v>
      </c>
      <c r="D122" s="14" t="s">
        <v>16</v>
      </c>
      <c r="E122" s="12">
        <v>3.3149999999999998E-4</v>
      </c>
      <c r="F122" s="15">
        <v>5817.58</v>
      </c>
      <c r="G122" s="23">
        <f t="shared" si="2"/>
        <v>38337.852200000001</v>
      </c>
      <c r="H122" s="15">
        <v>1.93</v>
      </c>
      <c r="I122" s="23">
        <f t="shared" si="3"/>
        <v>12.7187</v>
      </c>
    </row>
    <row r="123" spans="2:9" ht="38.25" x14ac:dyDescent="0.2">
      <c r="B123" s="12" t="s">
        <v>236</v>
      </c>
      <c r="C123" s="13" t="s">
        <v>237</v>
      </c>
      <c r="D123" s="14" t="s">
        <v>16</v>
      </c>
      <c r="E123" s="12">
        <v>0.23871999999999999</v>
      </c>
      <c r="F123" s="15">
        <v>5000</v>
      </c>
      <c r="G123" s="23">
        <f t="shared" si="2"/>
        <v>32950</v>
      </c>
      <c r="H123" s="15">
        <v>1193.5999999999999</v>
      </c>
      <c r="I123" s="23">
        <f t="shared" si="3"/>
        <v>7865.8239999999996</v>
      </c>
    </row>
    <row r="124" spans="2:9" ht="25.5" x14ac:dyDescent="0.2">
      <c r="B124" s="12" t="s">
        <v>238</v>
      </c>
      <c r="C124" s="13" t="s">
        <v>239</v>
      </c>
      <c r="D124" s="14" t="s">
        <v>16</v>
      </c>
      <c r="E124" s="12">
        <v>1.8200000000000001E-2</v>
      </c>
      <c r="F124" s="15">
        <v>5763</v>
      </c>
      <c r="G124" s="23">
        <f t="shared" si="2"/>
        <v>37978.17</v>
      </c>
      <c r="H124" s="15">
        <v>104.89</v>
      </c>
      <c r="I124" s="23">
        <f t="shared" si="3"/>
        <v>691.2251</v>
      </c>
    </row>
    <row r="125" spans="2:9" ht="38.25" x14ac:dyDescent="0.2">
      <c r="B125" s="12" t="s">
        <v>240</v>
      </c>
      <c r="C125" s="13" t="s">
        <v>241</v>
      </c>
      <c r="D125" s="14" t="s">
        <v>242</v>
      </c>
      <c r="E125" s="12">
        <v>3.45</v>
      </c>
      <c r="F125" s="15">
        <v>23.79</v>
      </c>
      <c r="G125" s="23">
        <f t="shared" si="2"/>
        <v>156.77609999999999</v>
      </c>
      <c r="H125" s="15">
        <v>82.08</v>
      </c>
      <c r="I125" s="23">
        <f t="shared" si="3"/>
        <v>540.90719999999999</v>
      </c>
    </row>
    <row r="126" spans="2:9" ht="25.5" x14ac:dyDescent="0.2">
      <c r="B126" s="12" t="s">
        <v>243</v>
      </c>
      <c r="C126" s="13" t="s">
        <v>244</v>
      </c>
      <c r="D126" s="14" t="s">
        <v>16</v>
      </c>
      <c r="E126" s="12">
        <v>3.5589700000000002E-2</v>
      </c>
      <c r="F126" s="15">
        <v>4920</v>
      </c>
      <c r="G126" s="23">
        <f t="shared" si="2"/>
        <v>32422.799999999999</v>
      </c>
      <c r="H126" s="15">
        <v>175.1</v>
      </c>
      <c r="I126" s="23">
        <f t="shared" si="3"/>
        <v>1153.9089999999999</v>
      </c>
    </row>
    <row r="127" spans="2:9" ht="38.25" x14ac:dyDescent="0.2">
      <c r="B127" s="12" t="s">
        <v>245</v>
      </c>
      <c r="C127" s="13" t="s">
        <v>246</v>
      </c>
      <c r="D127" s="14" t="s">
        <v>16</v>
      </c>
      <c r="E127" s="12">
        <v>4.5239999999999999E-4</v>
      </c>
      <c r="F127" s="15">
        <v>10100</v>
      </c>
      <c r="G127" s="23">
        <f t="shared" si="2"/>
        <v>66559</v>
      </c>
      <c r="H127" s="15">
        <v>4.57</v>
      </c>
      <c r="I127" s="23">
        <f t="shared" si="3"/>
        <v>30.116300000000003</v>
      </c>
    </row>
    <row r="128" spans="2:9" ht="38.25" x14ac:dyDescent="0.2">
      <c r="B128" s="12" t="s">
        <v>247</v>
      </c>
      <c r="C128" s="13" t="s">
        <v>248</v>
      </c>
      <c r="D128" s="14" t="s">
        <v>16</v>
      </c>
      <c r="E128" s="12">
        <v>1.2E-5</v>
      </c>
      <c r="F128" s="15">
        <v>5520</v>
      </c>
      <c r="G128" s="23">
        <f t="shared" si="2"/>
        <v>36376.799999999996</v>
      </c>
      <c r="H128" s="15">
        <v>7.0000000000000007E-2</v>
      </c>
      <c r="I128" s="23">
        <f t="shared" si="3"/>
        <v>0.46130000000000004</v>
      </c>
    </row>
    <row r="129" spans="2:9" ht="25.5" x14ac:dyDescent="0.2">
      <c r="B129" s="12" t="s">
        <v>249</v>
      </c>
      <c r="C129" s="13" t="s">
        <v>250</v>
      </c>
      <c r="D129" s="14" t="s">
        <v>16</v>
      </c>
      <c r="E129" s="12">
        <v>1.95882</v>
      </c>
      <c r="F129" s="15">
        <v>5650</v>
      </c>
      <c r="G129" s="23">
        <f t="shared" si="2"/>
        <v>37233.5</v>
      </c>
      <c r="H129" s="15">
        <v>11067.33</v>
      </c>
      <c r="I129" s="23">
        <f t="shared" si="3"/>
        <v>72933.704700000002</v>
      </c>
    </row>
    <row r="130" spans="2:9" ht="25.5" x14ac:dyDescent="0.2">
      <c r="B130" s="12" t="s">
        <v>251</v>
      </c>
      <c r="C130" s="13" t="s">
        <v>252</v>
      </c>
      <c r="D130" s="14" t="s">
        <v>16</v>
      </c>
      <c r="E130" s="12">
        <v>1.2E-4</v>
      </c>
      <c r="F130" s="15">
        <v>41210</v>
      </c>
      <c r="G130" s="23">
        <f t="shared" si="2"/>
        <v>271573.89999999997</v>
      </c>
      <c r="H130" s="15">
        <v>4.95</v>
      </c>
      <c r="I130" s="23">
        <f t="shared" si="3"/>
        <v>32.6205</v>
      </c>
    </row>
    <row r="131" spans="2:9" ht="51" x14ac:dyDescent="0.2">
      <c r="B131" s="12" t="s">
        <v>253</v>
      </c>
      <c r="C131" s="13" t="s">
        <v>254</v>
      </c>
      <c r="D131" s="14" t="s">
        <v>16</v>
      </c>
      <c r="E131" s="12">
        <v>7.1999999999999997E-6</v>
      </c>
      <c r="F131" s="15">
        <v>55960.01</v>
      </c>
      <c r="G131" s="23">
        <f t="shared" si="2"/>
        <v>368776.46590000001</v>
      </c>
      <c r="H131" s="15">
        <v>0.4</v>
      </c>
      <c r="I131" s="23">
        <f t="shared" si="3"/>
        <v>2.6360000000000001</v>
      </c>
    </row>
    <row r="132" spans="2:9" ht="38.25" x14ac:dyDescent="0.2">
      <c r="B132" s="12" t="s">
        <v>255</v>
      </c>
      <c r="C132" s="13" t="s">
        <v>256</v>
      </c>
      <c r="D132" s="14" t="s">
        <v>16</v>
      </c>
      <c r="E132" s="12">
        <v>3.8999999999999999E-4</v>
      </c>
      <c r="F132" s="15">
        <v>37517</v>
      </c>
      <c r="G132" s="23">
        <f t="shared" si="2"/>
        <v>247237.03</v>
      </c>
      <c r="H132" s="15">
        <v>14.63</v>
      </c>
      <c r="I132" s="23">
        <f t="shared" si="3"/>
        <v>96.411699999999996</v>
      </c>
    </row>
    <row r="133" spans="2:9" ht="25.5" x14ac:dyDescent="0.2">
      <c r="B133" s="12" t="s">
        <v>257</v>
      </c>
      <c r="C133" s="13" t="s">
        <v>258</v>
      </c>
      <c r="D133" s="14" t="s">
        <v>16</v>
      </c>
      <c r="E133" s="12">
        <v>3.3000000000000002E-6</v>
      </c>
      <c r="F133" s="15">
        <v>71640</v>
      </c>
      <c r="G133" s="23">
        <f t="shared" si="2"/>
        <v>472107.6</v>
      </c>
      <c r="H133" s="15">
        <v>0.24</v>
      </c>
      <c r="I133" s="23">
        <f t="shared" si="3"/>
        <v>1.5815999999999999</v>
      </c>
    </row>
    <row r="134" spans="2:9" ht="25.5" x14ac:dyDescent="0.2">
      <c r="B134" s="12" t="s">
        <v>259</v>
      </c>
      <c r="C134" s="13" t="s">
        <v>260</v>
      </c>
      <c r="D134" s="14" t="s">
        <v>16</v>
      </c>
      <c r="E134" s="12">
        <v>3.5300000000000002E-3</v>
      </c>
      <c r="F134" s="15">
        <v>68050</v>
      </c>
      <c r="G134" s="23">
        <f t="shared" si="2"/>
        <v>448449.5</v>
      </c>
      <c r="H134" s="15">
        <v>240.22</v>
      </c>
      <c r="I134" s="23">
        <f t="shared" si="3"/>
        <v>1583.0498</v>
      </c>
    </row>
    <row r="135" spans="2:9" ht="25.5" x14ac:dyDescent="0.2">
      <c r="B135" s="12" t="s">
        <v>261</v>
      </c>
      <c r="C135" s="13" t="s">
        <v>262</v>
      </c>
      <c r="D135" s="14" t="s">
        <v>16</v>
      </c>
      <c r="E135" s="12">
        <v>1.2E-4</v>
      </c>
      <c r="F135" s="15">
        <v>65750</v>
      </c>
      <c r="G135" s="23">
        <f t="shared" si="2"/>
        <v>433292.5</v>
      </c>
      <c r="H135" s="15">
        <v>7.89</v>
      </c>
      <c r="I135" s="23">
        <f t="shared" si="3"/>
        <v>51.995099999999994</v>
      </c>
    </row>
    <row r="136" spans="2:9" ht="25.5" x14ac:dyDescent="0.2">
      <c r="B136" s="12" t="s">
        <v>263</v>
      </c>
      <c r="C136" s="13" t="s">
        <v>264</v>
      </c>
      <c r="D136" s="14" t="s">
        <v>16</v>
      </c>
      <c r="E136" s="12">
        <v>2.4895999999999998E-3</v>
      </c>
      <c r="F136" s="15">
        <v>114220</v>
      </c>
      <c r="G136" s="23">
        <f t="shared" si="2"/>
        <v>752709.79999999993</v>
      </c>
      <c r="H136" s="15">
        <v>284.36</v>
      </c>
      <c r="I136" s="23">
        <f t="shared" si="3"/>
        <v>1873.9324000000001</v>
      </c>
    </row>
    <row r="137" spans="2:9" ht="38.25" x14ac:dyDescent="0.2">
      <c r="B137" s="12" t="s">
        <v>265</v>
      </c>
      <c r="C137" s="13" t="s">
        <v>266</v>
      </c>
      <c r="D137" s="14" t="s">
        <v>13</v>
      </c>
      <c r="E137" s="12">
        <v>6.7199999999999996E-2</v>
      </c>
      <c r="F137" s="15">
        <v>125.46</v>
      </c>
      <c r="G137" s="23">
        <f t="shared" si="2"/>
        <v>826.78139999999996</v>
      </c>
      <c r="H137" s="15">
        <v>8.43</v>
      </c>
      <c r="I137" s="23">
        <f t="shared" si="3"/>
        <v>55.553699999999999</v>
      </c>
    </row>
    <row r="138" spans="2:9" ht="38.25" x14ac:dyDescent="0.2">
      <c r="B138" s="12" t="s">
        <v>267</v>
      </c>
      <c r="C138" s="13" t="s">
        <v>268</v>
      </c>
      <c r="D138" s="14" t="s">
        <v>37</v>
      </c>
      <c r="E138" s="12">
        <v>4.1744490000000001</v>
      </c>
      <c r="F138" s="15">
        <v>558.33000000000004</v>
      </c>
      <c r="G138" s="23">
        <f t="shared" si="2"/>
        <v>3679.3947000000003</v>
      </c>
      <c r="H138" s="15">
        <v>2330.7199999999998</v>
      </c>
      <c r="I138" s="23">
        <f t="shared" si="3"/>
        <v>15359.444799999997</v>
      </c>
    </row>
    <row r="139" spans="2:9" ht="38.25" x14ac:dyDescent="0.2">
      <c r="B139" s="12" t="s">
        <v>269</v>
      </c>
      <c r="C139" s="13" t="s">
        <v>270</v>
      </c>
      <c r="D139" s="14" t="s">
        <v>37</v>
      </c>
      <c r="E139" s="12">
        <v>1.7886099999999999E-2</v>
      </c>
      <c r="F139" s="15">
        <v>1700</v>
      </c>
      <c r="G139" s="23">
        <f t="shared" si="2"/>
        <v>11203</v>
      </c>
      <c r="H139" s="15">
        <v>30.41</v>
      </c>
      <c r="I139" s="23">
        <f t="shared" si="3"/>
        <v>200.40189999999998</v>
      </c>
    </row>
    <row r="140" spans="2:9" ht="38.25" x14ac:dyDescent="0.2">
      <c r="B140" s="12" t="s">
        <v>271</v>
      </c>
      <c r="C140" s="13" t="s">
        <v>272</v>
      </c>
      <c r="D140" s="14" t="s">
        <v>37</v>
      </c>
      <c r="E140" s="12">
        <v>0.62362399999999996</v>
      </c>
      <c r="F140" s="15">
        <v>1287</v>
      </c>
      <c r="G140" s="23">
        <f t="shared" si="2"/>
        <v>8481.33</v>
      </c>
      <c r="H140" s="15">
        <v>802.61</v>
      </c>
      <c r="I140" s="23">
        <f t="shared" si="3"/>
        <v>5289.1998999999996</v>
      </c>
    </row>
    <row r="141" spans="2:9" ht="38.25" x14ac:dyDescent="0.2">
      <c r="B141" s="12" t="s">
        <v>273</v>
      </c>
      <c r="C141" s="13" t="s">
        <v>274</v>
      </c>
      <c r="D141" s="14" t="s">
        <v>37</v>
      </c>
      <c r="E141" s="12">
        <v>1.225E-3</v>
      </c>
      <c r="F141" s="15">
        <v>1056</v>
      </c>
      <c r="G141" s="23">
        <f t="shared" si="2"/>
        <v>6959.04</v>
      </c>
      <c r="H141" s="15">
        <v>1.29</v>
      </c>
      <c r="I141" s="23">
        <f t="shared" si="3"/>
        <v>8.5010999999999992</v>
      </c>
    </row>
    <row r="142" spans="2:9" ht="38.25" x14ac:dyDescent="0.2">
      <c r="B142" s="12" t="s">
        <v>275</v>
      </c>
      <c r="C142" s="13" t="s">
        <v>276</v>
      </c>
      <c r="D142" s="14" t="s">
        <v>37</v>
      </c>
      <c r="E142" s="12">
        <v>2.64E-3</v>
      </c>
      <c r="F142" s="15">
        <v>2156</v>
      </c>
      <c r="G142" s="23">
        <f t="shared" si="2"/>
        <v>14208.039999999999</v>
      </c>
      <c r="H142" s="15">
        <v>5.69</v>
      </c>
      <c r="I142" s="23">
        <f t="shared" si="3"/>
        <v>37.497100000000003</v>
      </c>
    </row>
    <row r="143" spans="2:9" ht="38.25" x14ac:dyDescent="0.2">
      <c r="B143" s="12" t="s">
        <v>277</v>
      </c>
      <c r="C143" s="13" t="s">
        <v>278</v>
      </c>
      <c r="D143" s="14" t="s">
        <v>37</v>
      </c>
      <c r="E143" s="12">
        <v>1.2368000000000001E-2</v>
      </c>
      <c r="F143" s="15">
        <v>802.46</v>
      </c>
      <c r="G143" s="23">
        <f t="shared" si="2"/>
        <v>5288.2114000000001</v>
      </c>
      <c r="H143" s="15">
        <v>9.93</v>
      </c>
      <c r="I143" s="23">
        <f t="shared" si="3"/>
        <v>65.438699999999997</v>
      </c>
    </row>
    <row r="144" spans="2:9" ht="38.25" x14ac:dyDescent="0.2">
      <c r="B144" s="12" t="s">
        <v>279</v>
      </c>
      <c r="C144" s="13" t="s">
        <v>280</v>
      </c>
      <c r="D144" s="14" t="s">
        <v>37</v>
      </c>
      <c r="E144" s="12">
        <v>3.0623999999999998E-2</v>
      </c>
      <c r="F144" s="15">
        <v>1100</v>
      </c>
      <c r="G144" s="23">
        <f t="shared" ref="G144:G207" si="4">F144*6.59</f>
        <v>7249</v>
      </c>
      <c r="H144" s="15">
        <v>33.69</v>
      </c>
      <c r="I144" s="23">
        <f t="shared" ref="I144:I207" si="5">H144*6.59</f>
        <v>222.01709999999997</v>
      </c>
    </row>
    <row r="145" spans="2:9" ht="38.25" x14ac:dyDescent="0.2">
      <c r="B145" s="12" t="s">
        <v>281</v>
      </c>
      <c r="C145" s="13" t="s">
        <v>282</v>
      </c>
      <c r="D145" s="14" t="s">
        <v>37</v>
      </c>
      <c r="E145" s="12">
        <v>8.7151999999999993E-2</v>
      </c>
      <c r="F145" s="15">
        <v>1155</v>
      </c>
      <c r="G145" s="23">
        <f t="shared" si="4"/>
        <v>7611.45</v>
      </c>
      <c r="H145" s="15">
        <v>100.66</v>
      </c>
      <c r="I145" s="23">
        <f t="shared" si="5"/>
        <v>663.34939999999995</v>
      </c>
    </row>
    <row r="146" spans="2:9" ht="38.25" x14ac:dyDescent="0.2">
      <c r="B146" s="12" t="s">
        <v>283</v>
      </c>
      <c r="C146" s="13" t="s">
        <v>284</v>
      </c>
      <c r="D146" s="14" t="s">
        <v>37</v>
      </c>
      <c r="E146" s="12">
        <v>3.8639999999999999</v>
      </c>
      <c r="F146" s="15">
        <v>1320</v>
      </c>
      <c r="G146" s="23">
        <f t="shared" si="4"/>
        <v>8698.7999999999993</v>
      </c>
      <c r="H146" s="15">
        <v>5100.4799999999996</v>
      </c>
      <c r="I146" s="23">
        <f t="shared" si="5"/>
        <v>33612.163199999995</v>
      </c>
    </row>
    <row r="147" spans="2:9" ht="38.25" x14ac:dyDescent="0.2">
      <c r="B147" s="12" t="s">
        <v>285</v>
      </c>
      <c r="C147" s="13" t="s">
        <v>286</v>
      </c>
      <c r="D147" s="14" t="s">
        <v>37</v>
      </c>
      <c r="E147" s="12">
        <v>4.7729540000000004</v>
      </c>
      <c r="F147" s="15">
        <v>1056</v>
      </c>
      <c r="G147" s="23">
        <f t="shared" si="4"/>
        <v>6959.04</v>
      </c>
      <c r="H147" s="15">
        <v>5040.24</v>
      </c>
      <c r="I147" s="23">
        <f t="shared" si="5"/>
        <v>33215.181599999996</v>
      </c>
    </row>
    <row r="148" spans="2:9" ht="25.5" x14ac:dyDescent="0.2">
      <c r="B148" s="12" t="s">
        <v>287</v>
      </c>
      <c r="C148" s="13" t="s">
        <v>288</v>
      </c>
      <c r="D148" s="14" t="s">
        <v>242</v>
      </c>
      <c r="E148" s="12">
        <v>4</v>
      </c>
      <c r="F148" s="15">
        <v>3.2</v>
      </c>
      <c r="G148" s="23">
        <f t="shared" si="4"/>
        <v>21.088000000000001</v>
      </c>
      <c r="H148" s="15">
        <v>12.8</v>
      </c>
      <c r="I148" s="23">
        <f t="shared" si="5"/>
        <v>84.352000000000004</v>
      </c>
    </row>
    <row r="149" spans="2:9" ht="25.5" x14ac:dyDescent="0.2">
      <c r="B149" s="12" t="s">
        <v>289</v>
      </c>
      <c r="C149" s="13" t="s">
        <v>290</v>
      </c>
      <c r="D149" s="14" t="s">
        <v>37</v>
      </c>
      <c r="E149" s="12">
        <v>8.0000000000000002E-3</v>
      </c>
      <c r="F149" s="15">
        <v>4949.3999999999996</v>
      </c>
      <c r="G149" s="23">
        <f t="shared" si="4"/>
        <v>32616.545999999998</v>
      </c>
      <c r="H149" s="15">
        <v>39.6</v>
      </c>
      <c r="I149" s="23">
        <f t="shared" si="5"/>
        <v>260.964</v>
      </c>
    </row>
    <row r="150" spans="2:9" ht="25.5" x14ac:dyDescent="0.2">
      <c r="B150" s="12" t="s">
        <v>291</v>
      </c>
      <c r="C150" s="13" t="s">
        <v>292</v>
      </c>
      <c r="D150" s="14" t="s">
        <v>80</v>
      </c>
      <c r="E150" s="12">
        <v>272.41239999999999</v>
      </c>
      <c r="F150" s="15">
        <v>35.53</v>
      </c>
      <c r="G150" s="23">
        <f t="shared" si="4"/>
        <v>234.14269999999999</v>
      </c>
      <c r="H150" s="15">
        <v>9678.81</v>
      </c>
      <c r="I150" s="23">
        <f t="shared" si="5"/>
        <v>63783.357899999995</v>
      </c>
    </row>
    <row r="151" spans="2:9" ht="25.5" x14ac:dyDescent="0.2">
      <c r="B151" s="12" t="s">
        <v>293</v>
      </c>
      <c r="C151" s="13" t="s">
        <v>294</v>
      </c>
      <c r="D151" s="14" t="s">
        <v>80</v>
      </c>
      <c r="E151" s="12">
        <v>0.69299999999999995</v>
      </c>
      <c r="F151" s="15">
        <v>7.46</v>
      </c>
      <c r="G151" s="23">
        <f t="shared" si="4"/>
        <v>49.1614</v>
      </c>
      <c r="H151" s="15">
        <v>5.17</v>
      </c>
      <c r="I151" s="23">
        <f t="shared" si="5"/>
        <v>34.070299999999996</v>
      </c>
    </row>
    <row r="152" spans="2:9" ht="25.5" x14ac:dyDescent="0.2">
      <c r="B152" s="12" t="s">
        <v>295</v>
      </c>
      <c r="C152" s="13" t="s">
        <v>296</v>
      </c>
      <c r="D152" s="14" t="s">
        <v>13</v>
      </c>
      <c r="E152" s="12">
        <v>2.5000000000000001E-2</v>
      </c>
      <c r="F152" s="15">
        <v>16.95</v>
      </c>
      <c r="G152" s="23">
        <f t="shared" si="4"/>
        <v>111.70049999999999</v>
      </c>
      <c r="H152" s="15">
        <v>0.42</v>
      </c>
      <c r="I152" s="23">
        <f t="shared" si="5"/>
        <v>2.7677999999999998</v>
      </c>
    </row>
    <row r="153" spans="2:9" ht="25.5" x14ac:dyDescent="0.2">
      <c r="B153" s="12" t="s">
        <v>297</v>
      </c>
      <c r="C153" s="13" t="s">
        <v>298</v>
      </c>
      <c r="D153" s="14" t="s">
        <v>13</v>
      </c>
      <c r="E153" s="12">
        <v>0.04</v>
      </c>
      <c r="F153" s="15">
        <v>25.8</v>
      </c>
      <c r="G153" s="23">
        <f t="shared" si="4"/>
        <v>170.02199999999999</v>
      </c>
      <c r="H153" s="15">
        <v>1.03</v>
      </c>
      <c r="I153" s="23">
        <f t="shared" si="5"/>
        <v>6.7877000000000001</v>
      </c>
    </row>
    <row r="154" spans="2:9" ht="25.5" x14ac:dyDescent="0.2">
      <c r="B154" s="12" t="s">
        <v>299</v>
      </c>
      <c r="C154" s="13" t="s">
        <v>300</v>
      </c>
      <c r="D154" s="14" t="s">
        <v>13</v>
      </c>
      <c r="E154" s="12">
        <v>2.0400000000000001E-2</v>
      </c>
      <c r="F154" s="15">
        <v>22.6</v>
      </c>
      <c r="G154" s="23">
        <f t="shared" si="4"/>
        <v>148.934</v>
      </c>
      <c r="H154" s="15">
        <v>0.46</v>
      </c>
      <c r="I154" s="23">
        <f t="shared" si="5"/>
        <v>3.0314000000000001</v>
      </c>
    </row>
    <row r="155" spans="2:9" ht="25.5" x14ac:dyDescent="0.2">
      <c r="B155" s="12" t="s">
        <v>301</v>
      </c>
      <c r="C155" s="13" t="s">
        <v>302</v>
      </c>
      <c r="D155" s="14" t="s">
        <v>16</v>
      </c>
      <c r="E155" s="12">
        <v>9.1799999999999995E-5</v>
      </c>
      <c r="F155" s="15">
        <v>1695</v>
      </c>
      <c r="G155" s="23">
        <f t="shared" si="4"/>
        <v>11170.05</v>
      </c>
      <c r="H155" s="15">
        <v>0.16</v>
      </c>
      <c r="I155" s="23">
        <f t="shared" si="5"/>
        <v>1.0544</v>
      </c>
    </row>
    <row r="156" spans="2:9" ht="25.5" x14ac:dyDescent="0.2">
      <c r="B156" s="12" t="s">
        <v>303</v>
      </c>
      <c r="C156" s="13" t="s">
        <v>304</v>
      </c>
      <c r="D156" s="14" t="s">
        <v>16</v>
      </c>
      <c r="E156" s="12">
        <v>7.1669999999999998E-3</v>
      </c>
      <c r="F156" s="15">
        <v>15620</v>
      </c>
      <c r="G156" s="23">
        <f t="shared" si="4"/>
        <v>102935.8</v>
      </c>
      <c r="H156" s="15">
        <v>111.95</v>
      </c>
      <c r="I156" s="23">
        <f t="shared" si="5"/>
        <v>737.75049999999999</v>
      </c>
    </row>
    <row r="157" spans="2:9" ht="25.5" x14ac:dyDescent="0.2">
      <c r="B157" s="12" t="s">
        <v>305</v>
      </c>
      <c r="C157" s="13" t="s">
        <v>306</v>
      </c>
      <c r="D157" s="14" t="s">
        <v>16</v>
      </c>
      <c r="E157" s="12">
        <v>0.12831999999999999</v>
      </c>
      <c r="F157" s="15">
        <v>22176</v>
      </c>
      <c r="G157" s="23">
        <f t="shared" si="4"/>
        <v>146139.84</v>
      </c>
      <c r="H157" s="15">
        <v>2845.62</v>
      </c>
      <c r="I157" s="23">
        <f t="shared" si="5"/>
        <v>18752.6358</v>
      </c>
    </row>
    <row r="158" spans="2:9" ht="25.5" x14ac:dyDescent="0.2">
      <c r="B158" s="12" t="s">
        <v>307</v>
      </c>
      <c r="C158" s="13" t="s">
        <v>308</v>
      </c>
      <c r="D158" s="14" t="s">
        <v>13</v>
      </c>
      <c r="E158" s="12">
        <v>69</v>
      </c>
      <c r="F158" s="15">
        <v>15.12</v>
      </c>
      <c r="G158" s="23">
        <f t="shared" si="4"/>
        <v>99.640799999999999</v>
      </c>
      <c r="H158" s="15">
        <v>1043.28</v>
      </c>
      <c r="I158" s="23">
        <f t="shared" si="5"/>
        <v>6875.2151999999996</v>
      </c>
    </row>
    <row r="159" spans="2:9" ht="25.5" x14ac:dyDescent="0.2">
      <c r="B159" s="12" t="s">
        <v>309</v>
      </c>
      <c r="C159" s="13" t="s">
        <v>310</v>
      </c>
      <c r="D159" s="14" t="s">
        <v>13</v>
      </c>
      <c r="E159" s="12">
        <v>21.56955</v>
      </c>
      <c r="F159" s="15">
        <v>28.6</v>
      </c>
      <c r="G159" s="23">
        <f t="shared" si="4"/>
        <v>188.47400000000002</v>
      </c>
      <c r="H159" s="15">
        <v>616.89</v>
      </c>
      <c r="I159" s="23">
        <f t="shared" si="5"/>
        <v>4065.3051</v>
      </c>
    </row>
    <row r="160" spans="2:9" ht="25.5" x14ac:dyDescent="0.2">
      <c r="B160" s="12" t="s">
        <v>311</v>
      </c>
      <c r="C160" s="13" t="s">
        <v>312</v>
      </c>
      <c r="D160" s="14" t="s">
        <v>13</v>
      </c>
      <c r="E160" s="12">
        <v>11.048999999999999</v>
      </c>
      <c r="F160" s="15">
        <v>238.48</v>
      </c>
      <c r="G160" s="23">
        <f t="shared" si="4"/>
        <v>1571.5831999999998</v>
      </c>
      <c r="H160" s="15">
        <v>2634.97</v>
      </c>
      <c r="I160" s="23">
        <f t="shared" si="5"/>
        <v>17364.452299999997</v>
      </c>
    </row>
    <row r="161" spans="2:9" ht="25.5" x14ac:dyDescent="0.2">
      <c r="B161" s="12" t="s">
        <v>313</v>
      </c>
      <c r="C161" s="13" t="s">
        <v>314</v>
      </c>
      <c r="D161" s="14" t="s">
        <v>13</v>
      </c>
      <c r="E161" s="12">
        <v>4.2000000000000003E-2</v>
      </c>
      <c r="F161" s="15">
        <v>68.87</v>
      </c>
      <c r="G161" s="23">
        <f t="shared" si="4"/>
        <v>453.85330000000005</v>
      </c>
      <c r="H161" s="15">
        <v>2.89</v>
      </c>
      <c r="I161" s="23">
        <f t="shared" si="5"/>
        <v>19.045100000000001</v>
      </c>
    </row>
    <row r="162" spans="2:9" ht="25.5" x14ac:dyDescent="0.2">
      <c r="B162" s="12" t="s">
        <v>315</v>
      </c>
      <c r="C162" s="13" t="s">
        <v>316</v>
      </c>
      <c r="D162" s="14" t="s">
        <v>16</v>
      </c>
      <c r="E162" s="12">
        <v>1.3311999999999999E-2</v>
      </c>
      <c r="F162" s="15">
        <v>7826.9</v>
      </c>
      <c r="G162" s="23">
        <f t="shared" si="4"/>
        <v>51579.270999999993</v>
      </c>
      <c r="H162" s="15">
        <v>104.19</v>
      </c>
      <c r="I162" s="23">
        <f t="shared" si="5"/>
        <v>686.61209999999994</v>
      </c>
    </row>
    <row r="163" spans="2:9" ht="25.5" x14ac:dyDescent="0.2">
      <c r="B163" s="12" t="s">
        <v>317</v>
      </c>
      <c r="C163" s="13" t="s">
        <v>318</v>
      </c>
      <c r="D163" s="14" t="s">
        <v>16</v>
      </c>
      <c r="E163" s="12">
        <v>1.0000000000000001E-5</v>
      </c>
      <c r="F163" s="15">
        <v>52539.7</v>
      </c>
      <c r="G163" s="23">
        <f t="shared" si="4"/>
        <v>346236.62299999996</v>
      </c>
      <c r="H163" s="15">
        <v>0.53</v>
      </c>
      <c r="I163" s="23">
        <f t="shared" si="5"/>
        <v>3.4927000000000001</v>
      </c>
    </row>
    <row r="164" spans="2:9" ht="25.5" x14ac:dyDescent="0.2">
      <c r="B164" s="12" t="s">
        <v>319</v>
      </c>
      <c r="C164" s="13" t="s">
        <v>320</v>
      </c>
      <c r="D164" s="14" t="s">
        <v>16</v>
      </c>
      <c r="E164" s="12">
        <v>4.2000000000000002E-4</v>
      </c>
      <c r="F164" s="15">
        <v>27921.97</v>
      </c>
      <c r="G164" s="23">
        <f t="shared" si="4"/>
        <v>184005.78229999999</v>
      </c>
      <c r="H164" s="15">
        <v>11.73</v>
      </c>
      <c r="I164" s="23">
        <f t="shared" si="5"/>
        <v>77.300700000000006</v>
      </c>
    </row>
    <row r="165" spans="2:9" ht="25.5" x14ac:dyDescent="0.2">
      <c r="B165" s="12" t="s">
        <v>321</v>
      </c>
      <c r="C165" s="13" t="s">
        <v>322</v>
      </c>
      <c r="D165" s="14" t="s">
        <v>13</v>
      </c>
      <c r="E165" s="12">
        <v>7.5999999999999998E-2</v>
      </c>
      <c r="F165" s="15">
        <v>35.630000000000003</v>
      </c>
      <c r="G165" s="23">
        <f t="shared" si="4"/>
        <v>234.80170000000001</v>
      </c>
      <c r="H165" s="15">
        <v>2.71</v>
      </c>
      <c r="I165" s="23">
        <f t="shared" si="5"/>
        <v>17.858899999999998</v>
      </c>
    </row>
    <row r="166" spans="2:9" ht="25.5" x14ac:dyDescent="0.2">
      <c r="B166" s="12" t="s">
        <v>323</v>
      </c>
      <c r="C166" s="13" t="s">
        <v>324</v>
      </c>
      <c r="D166" s="14" t="s">
        <v>16</v>
      </c>
      <c r="E166" s="12">
        <v>0.15390000000000001</v>
      </c>
      <c r="F166" s="15">
        <v>70605.350000000006</v>
      </c>
      <c r="G166" s="23">
        <f t="shared" si="4"/>
        <v>465289.25650000002</v>
      </c>
      <c r="H166" s="15">
        <v>10866.16</v>
      </c>
      <c r="I166" s="23">
        <f t="shared" si="5"/>
        <v>71607.994399999996</v>
      </c>
    </row>
    <row r="167" spans="2:9" ht="25.5" x14ac:dyDescent="0.2">
      <c r="B167" s="12" t="s">
        <v>325</v>
      </c>
      <c r="C167" s="13" t="s">
        <v>326</v>
      </c>
      <c r="D167" s="14" t="s">
        <v>16</v>
      </c>
      <c r="E167" s="12">
        <v>2.0699999999999998E-3</v>
      </c>
      <c r="F167" s="15">
        <v>28300.400000000001</v>
      </c>
      <c r="G167" s="23">
        <f t="shared" si="4"/>
        <v>186499.636</v>
      </c>
      <c r="H167" s="15">
        <v>58.58</v>
      </c>
      <c r="I167" s="23">
        <f t="shared" si="5"/>
        <v>386.04219999999998</v>
      </c>
    </row>
    <row r="168" spans="2:9" ht="25.5" x14ac:dyDescent="0.2">
      <c r="B168" s="12" t="s">
        <v>327</v>
      </c>
      <c r="C168" s="13" t="s">
        <v>328</v>
      </c>
      <c r="D168" s="14" t="s">
        <v>16</v>
      </c>
      <c r="E168" s="12">
        <v>0.41704000000000002</v>
      </c>
      <c r="F168" s="15">
        <v>31500</v>
      </c>
      <c r="G168" s="23">
        <f t="shared" si="4"/>
        <v>207585</v>
      </c>
      <c r="H168" s="15">
        <v>13136.76</v>
      </c>
      <c r="I168" s="23">
        <f t="shared" si="5"/>
        <v>86571.248399999997</v>
      </c>
    </row>
    <row r="169" spans="2:9" ht="38.25" x14ac:dyDescent="0.2">
      <c r="B169" s="12" t="s">
        <v>329</v>
      </c>
      <c r="C169" s="13" t="s">
        <v>330</v>
      </c>
      <c r="D169" s="14" t="s">
        <v>16</v>
      </c>
      <c r="E169" s="12">
        <v>3.4500000000000003E-2</v>
      </c>
      <c r="F169" s="15">
        <v>20775</v>
      </c>
      <c r="G169" s="23">
        <f t="shared" si="4"/>
        <v>136907.25</v>
      </c>
      <c r="H169" s="15">
        <v>716.74</v>
      </c>
      <c r="I169" s="23">
        <f t="shared" si="5"/>
        <v>4723.3166000000001</v>
      </c>
    </row>
    <row r="170" spans="2:9" ht="76.5" x14ac:dyDescent="0.2">
      <c r="B170" s="12" t="s">
        <v>331</v>
      </c>
      <c r="C170" s="13" t="s">
        <v>332</v>
      </c>
      <c r="D170" s="14" t="s">
        <v>159</v>
      </c>
      <c r="E170" s="12">
        <v>2.6110000000000002</v>
      </c>
      <c r="F170" s="15">
        <v>651.11</v>
      </c>
      <c r="G170" s="23">
        <f t="shared" si="4"/>
        <v>4290.8149000000003</v>
      </c>
      <c r="H170" s="15">
        <v>1700.05</v>
      </c>
      <c r="I170" s="23">
        <f t="shared" si="5"/>
        <v>11203.3295</v>
      </c>
    </row>
    <row r="171" spans="2:9" ht="25.5" x14ac:dyDescent="0.2">
      <c r="B171" s="12" t="s">
        <v>333</v>
      </c>
      <c r="C171" s="13" t="s">
        <v>334</v>
      </c>
      <c r="D171" s="14" t="s">
        <v>16</v>
      </c>
      <c r="E171" s="12">
        <v>3.2399999999999998E-2</v>
      </c>
      <c r="F171" s="15">
        <v>7640</v>
      </c>
      <c r="G171" s="23">
        <f t="shared" si="4"/>
        <v>50347.6</v>
      </c>
      <c r="H171" s="15">
        <v>247.54</v>
      </c>
      <c r="I171" s="23">
        <f t="shared" si="5"/>
        <v>1631.2885999999999</v>
      </c>
    </row>
    <row r="172" spans="2:9" ht="25.5" x14ac:dyDescent="0.2">
      <c r="B172" s="12" t="s">
        <v>335</v>
      </c>
      <c r="C172" s="13" t="s">
        <v>336</v>
      </c>
      <c r="D172" s="14" t="s">
        <v>16</v>
      </c>
      <c r="E172" s="12">
        <v>2.7560000000000001E-2</v>
      </c>
      <c r="F172" s="15">
        <v>67872</v>
      </c>
      <c r="G172" s="23">
        <f t="shared" si="4"/>
        <v>447276.48</v>
      </c>
      <c r="H172" s="15">
        <v>1870.55</v>
      </c>
      <c r="I172" s="23">
        <f t="shared" si="5"/>
        <v>12326.924499999999</v>
      </c>
    </row>
    <row r="173" spans="2:9" ht="25.5" x14ac:dyDescent="0.2">
      <c r="B173" s="12" t="s">
        <v>337</v>
      </c>
      <c r="C173" s="13" t="s">
        <v>338</v>
      </c>
      <c r="D173" s="14" t="s">
        <v>16</v>
      </c>
      <c r="E173" s="12">
        <v>4.1340000000000002E-2</v>
      </c>
      <c r="F173" s="15">
        <v>10465</v>
      </c>
      <c r="G173" s="23">
        <f t="shared" si="4"/>
        <v>68964.349999999991</v>
      </c>
      <c r="H173" s="15">
        <v>432.62</v>
      </c>
      <c r="I173" s="23">
        <f t="shared" si="5"/>
        <v>2850.9657999999999</v>
      </c>
    </row>
    <row r="174" spans="2:9" ht="25.5" x14ac:dyDescent="0.2">
      <c r="B174" s="12" t="s">
        <v>339</v>
      </c>
      <c r="C174" s="13" t="s">
        <v>340</v>
      </c>
      <c r="D174" s="14" t="s">
        <v>16</v>
      </c>
      <c r="E174" s="12">
        <v>2.6000000000000001E-6</v>
      </c>
      <c r="F174" s="15">
        <v>9630</v>
      </c>
      <c r="G174" s="23">
        <f t="shared" si="4"/>
        <v>63461.7</v>
      </c>
      <c r="H174" s="15">
        <v>0.03</v>
      </c>
      <c r="I174" s="23">
        <f t="shared" si="5"/>
        <v>0.19769999999999999</v>
      </c>
    </row>
    <row r="175" spans="2:9" ht="25.5" x14ac:dyDescent="0.2">
      <c r="B175" s="12" t="s">
        <v>341</v>
      </c>
      <c r="C175" s="13" t="s">
        <v>342</v>
      </c>
      <c r="D175" s="14" t="s">
        <v>13</v>
      </c>
      <c r="E175" s="12">
        <v>276.60712000000001</v>
      </c>
      <c r="F175" s="15">
        <v>9.42</v>
      </c>
      <c r="G175" s="23">
        <f t="shared" si="4"/>
        <v>62.077799999999996</v>
      </c>
      <c r="H175" s="15">
        <v>2605.64</v>
      </c>
      <c r="I175" s="23">
        <f t="shared" si="5"/>
        <v>17171.167599999997</v>
      </c>
    </row>
    <row r="176" spans="2:9" ht="25.5" x14ac:dyDescent="0.2">
      <c r="B176" s="12" t="s">
        <v>343</v>
      </c>
      <c r="C176" s="13" t="s">
        <v>344</v>
      </c>
      <c r="D176" s="14" t="s">
        <v>13</v>
      </c>
      <c r="E176" s="12">
        <v>6771.44</v>
      </c>
      <c r="F176" s="15">
        <v>6.67</v>
      </c>
      <c r="G176" s="23">
        <f t="shared" si="4"/>
        <v>43.955300000000001</v>
      </c>
      <c r="H176" s="15">
        <v>45165.5</v>
      </c>
      <c r="I176" s="23">
        <f t="shared" si="5"/>
        <v>297640.64500000002</v>
      </c>
    </row>
    <row r="177" spans="2:9" ht="25.5" x14ac:dyDescent="0.2">
      <c r="B177" s="12" t="s">
        <v>345</v>
      </c>
      <c r="C177" s="13" t="s">
        <v>346</v>
      </c>
      <c r="D177" s="14" t="s">
        <v>347</v>
      </c>
      <c r="E177" s="12">
        <v>4.5999999999999996</v>
      </c>
      <c r="F177" s="15">
        <v>277.5</v>
      </c>
      <c r="G177" s="23">
        <f t="shared" si="4"/>
        <v>1828.7249999999999</v>
      </c>
      <c r="H177" s="15">
        <v>1276.5</v>
      </c>
      <c r="I177" s="23">
        <f t="shared" si="5"/>
        <v>8412.1350000000002</v>
      </c>
    </row>
    <row r="178" spans="2:9" ht="25.5" x14ac:dyDescent="0.2">
      <c r="B178" s="12" t="s">
        <v>348</v>
      </c>
      <c r="C178" s="13" t="s">
        <v>349</v>
      </c>
      <c r="D178" s="14" t="s">
        <v>159</v>
      </c>
      <c r="E178" s="12">
        <v>26.4</v>
      </c>
      <c r="F178" s="15">
        <v>10.54</v>
      </c>
      <c r="G178" s="23">
        <f t="shared" si="4"/>
        <v>69.45859999999999</v>
      </c>
      <c r="H178" s="15">
        <v>278.26</v>
      </c>
      <c r="I178" s="23">
        <f t="shared" si="5"/>
        <v>1833.7333999999998</v>
      </c>
    </row>
    <row r="179" spans="2:9" ht="25.5" x14ac:dyDescent="0.2">
      <c r="B179" s="12" t="s">
        <v>350</v>
      </c>
      <c r="C179" s="13" t="s">
        <v>351</v>
      </c>
      <c r="D179" s="14" t="s">
        <v>115</v>
      </c>
      <c r="E179" s="12">
        <v>0.26400000000000001</v>
      </c>
      <c r="F179" s="15">
        <v>3000</v>
      </c>
      <c r="G179" s="23">
        <f t="shared" si="4"/>
        <v>19770</v>
      </c>
      <c r="H179" s="15">
        <v>792</v>
      </c>
      <c r="I179" s="23">
        <f t="shared" si="5"/>
        <v>5219.28</v>
      </c>
    </row>
    <row r="180" spans="2:9" ht="25.5" x14ac:dyDescent="0.2">
      <c r="B180" s="12" t="s">
        <v>352</v>
      </c>
      <c r="C180" s="13" t="s">
        <v>353</v>
      </c>
      <c r="D180" s="14" t="s">
        <v>347</v>
      </c>
      <c r="E180" s="12">
        <v>4.1639999999999997</v>
      </c>
      <c r="F180" s="15">
        <v>39</v>
      </c>
      <c r="G180" s="23">
        <f t="shared" si="4"/>
        <v>257.01</v>
      </c>
      <c r="H180" s="15">
        <v>162.4</v>
      </c>
      <c r="I180" s="23">
        <f t="shared" si="5"/>
        <v>1070.2160000000001</v>
      </c>
    </row>
    <row r="181" spans="2:9" ht="25.5" x14ac:dyDescent="0.2">
      <c r="B181" s="12" t="s">
        <v>354</v>
      </c>
      <c r="C181" s="13" t="s">
        <v>355</v>
      </c>
      <c r="D181" s="14" t="s">
        <v>115</v>
      </c>
      <c r="E181" s="12">
        <v>0.19500000000000001</v>
      </c>
      <c r="F181" s="15">
        <v>66</v>
      </c>
      <c r="G181" s="23">
        <f t="shared" si="4"/>
        <v>434.94</v>
      </c>
      <c r="H181" s="15">
        <v>12.87</v>
      </c>
      <c r="I181" s="23">
        <f t="shared" si="5"/>
        <v>84.813299999999998</v>
      </c>
    </row>
    <row r="182" spans="2:9" ht="25.5" x14ac:dyDescent="0.2">
      <c r="B182" s="12" t="s">
        <v>356</v>
      </c>
      <c r="C182" s="13" t="s">
        <v>357</v>
      </c>
      <c r="D182" s="14" t="s">
        <v>115</v>
      </c>
      <c r="E182" s="12">
        <v>1.2E-2</v>
      </c>
      <c r="F182" s="15">
        <v>143</v>
      </c>
      <c r="G182" s="23">
        <f t="shared" si="4"/>
        <v>942.37</v>
      </c>
      <c r="H182" s="15">
        <v>1.72</v>
      </c>
      <c r="I182" s="23">
        <f t="shared" si="5"/>
        <v>11.3348</v>
      </c>
    </row>
    <row r="183" spans="2:9" ht="25.5" x14ac:dyDescent="0.2">
      <c r="B183" s="12" t="s">
        <v>358</v>
      </c>
      <c r="C183" s="13" t="s">
        <v>359</v>
      </c>
      <c r="D183" s="14" t="s">
        <v>115</v>
      </c>
      <c r="E183" s="12">
        <v>0.127</v>
      </c>
      <c r="F183" s="15">
        <v>491</v>
      </c>
      <c r="G183" s="23">
        <f t="shared" si="4"/>
        <v>3235.69</v>
      </c>
      <c r="H183" s="15">
        <v>62.36</v>
      </c>
      <c r="I183" s="23">
        <f t="shared" si="5"/>
        <v>410.95240000000001</v>
      </c>
    </row>
    <row r="184" spans="2:9" ht="25.5" x14ac:dyDescent="0.2">
      <c r="B184" s="12" t="s">
        <v>360</v>
      </c>
      <c r="C184" s="13" t="s">
        <v>361</v>
      </c>
      <c r="D184" s="14" t="s">
        <v>148</v>
      </c>
      <c r="E184" s="12">
        <v>4.7579999999999997E-2</v>
      </c>
      <c r="F184" s="15">
        <v>75.400000000000006</v>
      </c>
      <c r="G184" s="23">
        <f t="shared" si="4"/>
        <v>496.88600000000002</v>
      </c>
      <c r="H184" s="15">
        <v>3.59</v>
      </c>
      <c r="I184" s="23">
        <f t="shared" si="5"/>
        <v>23.658099999999997</v>
      </c>
    </row>
    <row r="185" spans="2:9" ht="25.5" x14ac:dyDescent="0.2">
      <c r="B185" s="12" t="s">
        <v>362</v>
      </c>
      <c r="C185" s="13" t="s">
        <v>363</v>
      </c>
      <c r="D185" s="14" t="s">
        <v>148</v>
      </c>
      <c r="E185" s="12">
        <v>2.928E-3</v>
      </c>
      <c r="F185" s="15">
        <v>176.21</v>
      </c>
      <c r="G185" s="23">
        <f t="shared" si="4"/>
        <v>1161.2239</v>
      </c>
      <c r="H185" s="15">
        <v>0.52</v>
      </c>
      <c r="I185" s="23">
        <f t="shared" si="5"/>
        <v>3.4268000000000001</v>
      </c>
    </row>
    <row r="186" spans="2:9" ht="25.5" x14ac:dyDescent="0.2">
      <c r="B186" s="12" t="s">
        <v>364</v>
      </c>
      <c r="C186" s="13" t="s">
        <v>365</v>
      </c>
      <c r="D186" s="14" t="s">
        <v>148</v>
      </c>
      <c r="E186" s="12">
        <v>3.0988000000000002E-2</v>
      </c>
      <c r="F186" s="15">
        <v>416.5</v>
      </c>
      <c r="G186" s="23">
        <f t="shared" si="4"/>
        <v>2744.7350000000001</v>
      </c>
      <c r="H186" s="15">
        <v>12.91</v>
      </c>
      <c r="I186" s="23">
        <f t="shared" si="5"/>
        <v>85.076899999999995</v>
      </c>
    </row>
    <row r="187" spans="2:9" ht="25.5" x14ac:dyDescent="0.2">
      <c r="B187" s="12" t="s">
        <v>366</v>
      </c>
      <c r="C187" s="13" t="s">
        <v>367</v>
      </c>
      <c r="D187" s="14" t="s">
        <v>148</v>
      </c>
      <c r="E187" s="12">
        <v>4.5999999999999999E-2</v>
      </c>
      <c r="F187" s="15">
        <v>270</v>
      </c>
      <c r="G187" s="23">
        <f t="shared" si="4"/>
        <v>1779.3</v>
      </c>
      <c r="H187" s="15">
        <v>12.42</v>
      </c>
      <c r="I187" s="23">
        <f t="shared" si="5"/>
        <v>81.847799999999992</v>
      </c>
    </row>
    <row r="188" spans="2:9" ht="25.5" x14ac:dyDescent="0.2">
      <c r="B188" s="12" t="s">
        <v>368</v>
      </c>
      <c r="C188" s="13" t="s">
        <v>369</v>
      </c>
      <c r="D188" s="14" t="s">
        <v>347</v>
      </c>
      <c r="E188" s="12">
        <v>0.75480000000000003</v>
      </c>
      <c r="F188" s="15">
        <v>19.899999999999999</v>
      </c>
      <c r="G188" s="23">
        <f t="shared" si="4"/>
        <v>131.14099999999999</v>
      </c>
      <c r="H188" s="15">
        <v>15.02</v>
      </c>
      <c r="I188" s="23">
        <f t="shared" si="5"/>
        <v>98.981799999999993</v>
      </c>
    </row>
    <row r="189" spans="2:9" ht="25.5" x14ac:dyDescent="0.2">
      <c r="B189" s="12" t="s">
        <v>370</v>
      </c>
      <c r="C189" s="13" t="s">
        <v>371</v>
      </c>
      <c r="D189" s="14" t="s">
        <v>115</v>
      </c>
      <c r="E189" s="12">
        <v>0.84062000000000003</v>
      </c>
      <c r="F189" s="15">
        <v>617</v>
      </c>
      <c r="G189" s="23">
        <f t="shared" si="4"/>
        <v>4066.0299999999997</v>
      </c>
      <c r="H189" s="15">
        <v>518.66</v>
      </c>
      <c r="I189" s="23">
        <f t="shared" si="5"/>
        <v>3417.9693999999995</v>
      </c>
    </row>
    <row r="190" spans="2:9" ht="25.5" x14ac:dyDescent="0.2">
      <c r="B190" s="12" t="s">
        <v>372</v>
      </c>
      <c r="C190" s="13" t="s">
        <v>373</v>
      </c>
      <c r="D190" s="14" t="s">
        <v>115</v>
      </c>
      <c r="E190" s="12">
        <v>0.39</v>
      </c>
      <c r="F190" s="15">
        <v>365</v>
      </c>
      <c r="G190" s="23">
        <f t="shared" si="4"/>
        <v>2405.35</v>
      </c>
      <c r="H190" s="15">
        <v>142.35</v>
      </c>
      <c r="I190" s="23">
        <f t="shared" si="5"/>
        <v>938.08649999999989</v>
      </c>
    </row>
    <row r="191" spans="2:9" ht="25.5" x14ac:dyDescent="0.2">
      <c r="B191" s="12" t="s">
        <v>374</v>
      </c>
      <c r="C191" s="13" t="s">
        <v>375</v>
      </c>
      <c r="D191" s="14" t="s">
        <v>115</v>
      </c>
      <c r="E191" s="12">
        <v>0.26400000000000001</v>
      </c>
      <c r="F191" s="15">
        <v>1776</v>
      </c>
      <c r="G191" s="23">
        <f t="shared" si="4"/>
        <v>11703.84</v>
      </c>
      <c r="H191" s="15">
        <v>468.86</v>
      </c>
      <c r="I191" s="23">
        <f t="shared" si="5"/>
        <v>3089.7874000000002</v>
      </c>
    </row>
    <row r="192" spans="2:9" ht="25.5" x14ac:dyDescent="0.2">
      <c r="B192" s="12" t="s">
        <v>376</v>
      </c>
      <c r="C192" s="13" t="s">
        <v>377</v>
      </c>
      <c r="D192" s="14" t="s">
        <v>378</v>
      </c>
      <c r="E192" s="12">
        <v>0.30599999999999999</v>
      </c>
      <c r="F192" s="15">
        <v>67307.69</v>
      </c>
      <c r="G192" s="23">
        <f t="shared" si="4"/>
        <v>443557.67710000003</v>
      </c>
      <c r="H192" s="15">
        <v>20596.150000000001</v>
      </c>
      <c r="I192" s="23">
        <f t="shared" si="5"/>
        <v>135728.62850000002</v>
      </c>
    </row>
    <row r="193" spans="2:9" ht="25.5" x14ac:dyDescent="0.2">
      <c r="B193" s="12" t="s">
        <v>379</v>
      </c>
      <c r="C193" s="13" t="s">
        <v>380</v>
      </c>
      <c r="D193" s="14" t="s">
        <v>378</v>
      </c>
      <c r="E193" s="12">
        <v>6.5586000000000002</v>
      </c>
      <c r="F193" s="15">
        <v>3708.36</v>
      </c>
      <c r="G193" s="23">
        <f t="shared" si="4"/>
        <v>24438.092400000001</v>
      </c>
      <c r="H193" s="15">
        <v>24321.65</v>
      </c>
      <c r="I193" s="23">
        <f t="shared" si="5"/>
        <v>160279.6735</v>
      </c>
    </row>
    <row r="194" spans="2:9" ht="25.5" x14ac:dyDescent="0.2">
      <c r="B194" s="12" t="s">
        <v>381</v>
      </c>
      <c r="C194" s="13" t="s">
        <v>382</v>
      </c>
      <c r="D194" s="14" t="s">
        <v>378</v>
      </c>
      <c r="E194" s="12">
        <v>1.4279999999999999</v>
      </c>
      <c r="F194" s="15">
        <v>4832.12</v>
      </c>
      <c r="G194" s="23">
        <f t="shared" si="4"/>
        <v>31843.6708</v>
      </c>
      <c r="H194" s="15">
        <v>6900.27</v>
      </c>
      <c r="I194" s="23">
        <f t="shared" si="5"/>
        <v>45472.779300000002</v>
      </c>
    </row>
    <row r="195" spans="2:9" ht="25.5" x14ac:dyDescent="0.2">
      <c r="B195" s="12" t="s">
        <v>383</v>
      </c>
      <c r="C195" s="13" t="s">
        <v>384</v>
      </c>
      <c r="D195" s="14" t="s">
        <v>378</v>
      </c>
      <c r="E195" s="12">
        <v>1.4381999999999999</v>
      </c>
      <c r="F195" s="15">
        <v>6557.53</v>
      </c>
      <c r="G195" s="23">
        <f t="shared" si="4"/>
        <v>43214.1227</v>
      </c>
      <c r="H195" s="15">
        <v>9431.0400000000009</v>
      </c>
      <c r="I195" s="23">
        <f t="shared" si="5"/>
        <v>62150.553600000007</v>
      </c>
    </row>
    <row r="196" spans="2:9" ht="25.5" x14ac:dyDescent="0.2">
      <c r="B196" s="12" t="s">
        <v>385</v>
      </c>
      <c r="C196" s="13" t="s">
        <v>386</v>
      </c>
      <c r="D196" s="14" t="s">
        <v>378</v>
      </c>
      <c r="E196" s="12">
        <v>1.6319999999999999</v>
      </c>
      <c r="F196" s="15">
        <v>9526.1</v>
      </c>
      <c r="G196" s="23">
        <f t="shared" si="4"/>
        <v>62776.999000000003</v>
      </c>
      <c r="H196" s="15">
        <v>15546.6</v>
      </c>
      <c r="I196" s="23">
        <f t="shared" si="5"/>
        <v>102452.094</v>
      </c>
    </row>
    <row r="197" spans="2:9" ht="25.5" x14ac:dyDescent="0.2">
      <c r="B197" s="12" t="s">
        <v>387</v>
      </c>
      <c r="C197" s="13" t="s">
        <v>388</v>
      </c>
      <c r="D197" s="14" t="s">
        <v>378</v>
      </c>
      <c r="E197" s="12">
        <v>3.3660000000000001</v>
      </c>
      <c r="F197" s="15">
        <v>36161.25</v>
      </c>
      <c r="G197" s="23">
        <f t="shared" si="4"/>
        <v>238302.63749999998</v>
      </c>
      <c r="H197" s="15">
        <v>121718.77</v>
      </c>
      <c r="I197" s="23">
        <f t="shared" si="5"/>
        <v>802126.69429999997</v>
      </c>
    </row>
    <row r="198" spans="2:9" ht="25.5" x14ac:dyDescent="0.2">
      <c r="B198" s="12" t="s">
        <v>389</v>
      </c>
      <c r="C198" s="13" t="s">
        <v>390</v>
      </c>
      <c r="D198" s="14" t="s">
        <v>378</v>
      </c>
      <c r="E198" s="12">
        <v>1.4381999999999999</v>
      </c>
      <c r="F198" s="15">
        <v>18194.41</v>
      </c>
      <c r="G198" s="23">
        <f t="shared" si="4"/>
        <v>119901.16189999999</v>
      </c>
      <c r="H198" s="15">
        <v>26167.200000000001</v>
      </c>
      <c r="I198" s="23">
        <f t="shared" si="5"/>
        <v>172441.848</v>
      </c>
    </row>
    <row r="199" spans="2:9" ht="25.5" x14ac:dyDescent="0.2">
      <c r="B199" s="12" t="s">
        <v>391</v>
      </c>
      <c r="C199" s="13" t="s">
        <v>392</v>
      </c>
      <c r="D199" s="14" t="s">
        <v>115</v>
      </c>
      <c r="E199" s="12">
        <v>1.3520000000000001</v>
      </c>
      <c r="F199" s="15">
        <v>88.5</v>
      </c>
      <c r="G199" s="23">
        <f t="shared" si="4"/>
        <v>583.21500000000003</v>
      </c>
      <c r="H199" s="15">
        <v>119.65</v>
      </c>
      <c r="I199" s="23">
        <f t="shared" si="5"/>
        <v>788.49350000000004</v>
      </c>
    </row>
    <row r="200" spans="2:9" ht="63.75" x14ac:dyDescent="0.2">
      <c r="B200" s="12" t="s">
        <v>393</v>
      </c>
      <c r="C200" s="13" t="s">
        <v>394</v>
      </c>
      <c r="D200" s="14" t="s">
        <v>242</v>
      </c>
      <c r="E200" s="12">
        <v>134</v>
      </c>
      <c r="F200" s="15">
        <v>210.62</v>
      </c>
      <c r="G200" s="23">
        <f t="shared" si="4"/>
        <v>1387.9857999999999</v>
      </c>
      <c r="H200" s="15">
        <v>28223.08</v>
      </c>
      <c r="I200" s="23">
        <f t="shared" si="5"/>
        <v>185990.09720000002</v>
      </c>
    </row>
    <row r="201" spans="2:9" ht="63.75" x14ac:dyDescent="0.2">
      <c r="B201" s="12" t="s">
        <v>395</v>
      </c>
      <c r="C201" s="13" t="s">
        <v>396</v>
      </c>
      <c r="D201" s="14" t="s">
        <v>242</v>
      </c>
      <c r="E201" s="12">
        <v>50</v>
      </c>
      <c r="F201" s="15">
        <v>19.5</v>
      </c>
      <c r="G201" s="23">
        <f t="shared" si="4"/>
        <v>128.505</v>
      </c>
      <c r="H201" s="15">
        <v>975</v>
      </c>
      <c r="I201" s="23">
        <f t="shared" si="5"/>
        <v>6425.25</v>
      </c>
    </row>
    <row r="202" spans="2:9" ht="63.75" x14ac:dyDescent="0.2">
      <c r="B202" s="12" t="s">
        <v>397</v>
      </c>
      <c r="C202" s="13" t="s">
        <v>398</v>
      </c>
      <c r="D202" s="14" t="s">
        <v>242</v>
      </c>
      <c r="E202" s="12">
        <v>24</v>
      </c>
      <c r="F202" s="15">
        <v>63.1</v>
      </c>
      <c r="G202" s="23">
        <f t="shared" si="4"/>
        <v>415.82900000000001</v>
      </c>
      <c r="H202" s="15">
        <v>1514.4</v>
      </c>
      <c r="I202" s="23">
        <f t="shared" si="5"/>
        <v>9979.8960000000006</v>
      </c>
    </row>
    <row r="203" spans="2:9" ht="38.25" x14ac:dyDescent="0.2">
      <c r="B203" s="12" t="s">
        <v>399</v>
      </c>
      <c r="C203" s="13" t="s">
        <v>400</v>
      </c>
      <c r="D203" s="14" t="s">
        <v>242</v>
      </c>
      <c r="E203" s="12">
        <v>54.054000000000002</v>
      </c>
      <c r="F203" s="15">
        <v>14.5</v>
      </c>
      <c r="G203" s="23">
        <f t="shared" si="4"/>
        <v>95.554999999999993</v>
      </c>
      <c r="H203" s="15">
        <v>783.78</v>
      </c>
      <c r="I203" s="23">
        <f t="shared" si="5"/>
        <v>5165.1102000000001</v>
      </c>
    </row>
    <row r="204" spans="2:9" ht="25.5" x14ac:dyDescent="0.2">
      <c r="B204" s="12" t="s">
        <v>401</v>
      </c>
      <c r="C204" s="13" t="s">
        <v>402</v>
      </c>
      <c r="D204" s="14" t="s">
        <v>347</v>
      </c>
      <c r="E204" s="12">
        <v>1.7472000000000001</v>
      </c>
      <c r="F204" s="15">
        <v>30</v>
      </c>
      <c r="G204" s="23">
        <f t="shared" si="4"/>
        <v>197.7</v>
      </c>
      <c r="H204" s="15">
        <v>52.42</v>
      </c>
      <c r="I204" s="23">
        <f t="shared" si="5"/>
        <v>345.44780000000003</v>
      </c>
    </row>
    <row r="205" spans="2:9" ht="25.5" x14ac:dyDescent="0.2">
      <c r="B205" s="12" t="s">
        <v>403</v>
      </c>
      <c r="C205" s="13" t="s">
        <v>404</v>
      </c>
      <c r="D205" s="14" t="s">
        <v>13</v>
      </c>
      <c r="E205" s="12">
        <v>1.4338</v>
      </c>
      <c r="F205" s="15">
        <v>35.700000000000003</v>
      </c>
      <c r="G205" s="23">
        <f t="shared" si="4"/>
        <v>235.26300000000001</v>
      </c>
      <c r="H205" s="15">
        <v>51.19</v>
      </c>
      <c r="I205" s="23">
        <f t="shared" si="5"/>
        <v>337.34209999999996</v>
      </c>
    </row>
    <row r="206" spans="2:9" ht="25.5" x14ac:dyDescent="0.2">
      <c r="B206" s="12" t="s">
        <v>405</v>
      </c>
      <c r="C206" s="13" t="s">
        <v>406</v>
      </c>
      <c r="D206" s="14" t="s">
        <v>13</v>
      </c>
      <c r="E206" s="12">
        <v>0.05</v>
      </c>
      <c r="F206" s="15">
        <v>38.340000000000003</v>
      </c>
      <c r="G206" s="23">
        <f t="shared" si="4"/>
        <v>252.66060000000002</v>
      </c>
      <c r="H206" s="15">
        <v>1.92</v>
      </c>
      <c r="I206" s="23">
        <f t="shared" si="5"/>
        <v>12.652799999999999</v>
      </c>
    </row>
    <row r="207" spans="2:9" ht="38.25" x14ac:dyDescent="0.2">
      <c r="B207" s="12" t="s">
        <v>407</v>
      </c>
      <c r="C207" s="13" t="s">
        <v>408</v>
      </c>
      <c r="D207" s="14" t="s">
        <v>242</v>
      </c>
      <c r="E207" s="12">
        <v>100</v>
      </c>
      <c r="F207" s="15">
        <v>63</v>
      </c>
      <c r="G207" s="23">
        <f t="shared" si="4"/>
        <v>415.17</v>
      </c>
      <c r="H207" s="15">
        <v>6300</v>
      </c>
      <c r="I207" s="23">
        <f t="shared" si="5"/>
        <v>41517</v>
      </c>
    </row>
    <row r="208" spans="2:9" ht="25.5" x14ac:dyDescent="0.2">
      <c r="B208" s="12" t="s">
        <v>409</v>
      </c>
      <c r="C208" s="13" t="s">
        <v>410</v>
      </c>
      <c r="D208" s="14" t="s">
        <v>159</v>
      </c>
      <c r="E208" s="12">
        <v>2.5434999999999999</v>
      </c>
      <c r="F208" s="15">
        <v>266.67</v>
      </c>
      <c r="G208" s="23">
        <f t="shared" ref="G208:G211" si="6">F208*6.59</f>
        <v>1757.3553000000002</v>
      </c>
      <c r="H208" s="15">
        <v>678.27</v>
      </c>
      <c r="I208" s="23">
        <f t="shared" ref="I208:I211" si="7">H208*6.59</f>
        <v>4469.7992999999997</v>
      </c>
    </row>
    <row r="209" spans="2:9" ht="25.5" x14ac:dyDescent="0.2">
      <c r="B209" s="12" t="s">
        <v>411</v>
      </c>
      <c r="C209" s="13" t="s">
        <v>412</v>
      </c>
      <c r="D209" s="14" t="s">
        <v>115</v>
      </c>
      <c r="E209" s="12">
        <v>31.71</v>
      </c>
      <c r="F209" s="15">
        <v>30.74</v>
      </c>
      <c r="G209" s="23">
        <f t="shared" si="6"/>
        <v>202.57659999999998</v>
      </c>
      <c r="H209" s="15">
        <v>974.77</v>
      </c>
      <c r="I209" s="23">
        <f t="shared" si="7"/>
        <v>6423.7343000000001</v>
      </c>
    </row>
    <row r="210" spans="2:9" ht="25.5" x14ac:dyDescent="0.2">
      <c r="B210" s="12" t="s">
        <v>413</v>
      </c>
      <c r="C210" s="13" t="s">
        <v>414</v>
      </c>
      <c r="D210" s="14" t="s">
        <v>159</v>
      </c>
      <c r="E210" s="12">
        <v>150</v>
      </c>
      <c r="F210" s="15">
        <v>0.27</v>
      </c>
      <c r="G210" s="23">
        <f t="shared" si="6"/>
        <v>1.7793000000000001</v>
      </c>
      <c r="H210" s="15">
        <v>40.5</v>
      </c>
      <c r="I210" s="23">
        <f t="shared" si="7"/>
        <v>266.89499999999998</v>
      </c>
    </row>
    <row r="211" spans="2:9" ht="38.25" x14ac:dyDescent="0.2">
      <c r="B211" s="12" t="s">
        <v>415</v>
      </c>
      <c r="C211" s="13" t="s">
        <v>416</v>
      </c>
      <c r="D211" s="14" t="s">
        <v>417</v>
      </c>
      <c r="E211" s="12">
        <v>1772.4049</v>
      </c>
      <c r="F211" s="15">
        <v>1</v>
      </c>
      <c r="G211" s="23">
        <f t="shared" si="6"/>
        <v>6.59</v>
      </c>
      <c r="H211" s="15">
        <v>1772.41</v>
      </c>
      <c r="I211" s="23">
        <f t="shared" si="7"/>
        <v>11680.1819</v>
      </c>
    </row>
    <row r="212" spans="2:9" ht="76.5" x14ac:dyDescent="0.2">
      <c r="B212" s="12" t="s">
        <v>418</v>
      </c>
      <c r="C212" s="13" t="s">
        <v>420</v>
      </c>
      <c r="D212" s="14" t="s">
        <v>419</v>
      </c>
      <c r="E212" s="12">
        <v>47.031599999999997</v>
      </c>
      <c r="F212" s="15"/>
      <c r="G212" s="15">
        <v>198.33</v>
      </c>
      <c r="H212" s="15"/>
      <c r="I212" s="15">
        <v>9327.7800000000007</v>
      </c>
    </row>
    <row r="213" spans="2:9" ht="76.5" x14ac:dyDescent="0.2">
      <c r="B213" s="12" t="s">
        <v>418</v>
      </c>
      <c r="C213" s="13" t="s">
        <v>421</v>
      </c>
      <c r="D213" s="14" t="s">
        <v>419</v>
      </c>
      <c r="E213" s="12">
        <v>71.260000000000005</v>
      </c>
      <c r="F213" s="15"/>
      <c r="G213" s="15">
        <v>257.5</v>
      </c>
      <c r="H213" s="15"/>
      <c r="I213" s="15">
        <v>18349.45</v>
      </c>
    </row>
    <row r="214" spans="2:9" ht="76.5" x14ac:dyDescent="0.2">
      <c r="B214" s="12" t="s">
        <v>422</v>
      </c>
      <c r="C214" s="13" t="s">
        <v>423</v>
      </c>
      <c r="D214" s="14" t="s">
        <v>424</v>
      </c>
      <c r="E214" s="12">
        <v>612</v>
      </c>
      <c r="F214" s="15"/>
      <c r="G214" s="15">
        <v>27.42</v>
      </c>
      <c r="H214" s="15"/>
      <c r="I214" s="15">
        <v>16781.04</v>
      </c>
    </row>
    <row r="215" spans="2:9" ht="76.5" x14ac:dyDescent="0.2">
      <c r="B215" s="12" t="s">
        <v>425</v>
      </c>
      <c r="C215" s="13" t="s">
        <v>426</v>
      </c>
      <c r="D215" s="14" t="s">
        <v>424</v>
      </c>
      <c r="E215" s="12">
        <v>5</v>
      </c>
      <c r="F215" s="15">
        <v>3.86</v>
      </c>
      <c r="G215" s="15">
        <v>25.46</v>
      </c>
      <c r="H215" s="15">
        <v>19.3</v>
      </c>
      <c r="I215" s="15">
        <v>127.3</v>
      </c>
    </row>
    <row r="216" spans="2:9" ht="76.5" x14ac:dyDescent="0.2">
      <c r="B216" s="12" t="s">
        <v>427</v>
      </c>
      <c r="C216" s="13" t="s">
        <v>428</v>
      </c>
      <c r="D216" s="14" t="s">
        <v>159</v>
      </c>
      <c r="E216" s="12">
        <v>960</v>
      </c>
      <c r="F216" s="15"/>
      <c r="G216" s="15">
        <v>42.5</v>
      </c>
      <c r="H216" s="15"/>
      <c r="I216" s="15">
        <v>40800</v>
      </c>
    </row>
    <row r="217" spans="2:9" ht="76.5" x14ac:dyDescent="0.2">
      <c r="B217" s="12" t="s">
        <v>429</v>
      </c>
      <c r="C217" s="13" t="s">
        <v>430</v>
      </c>
      <c r="D217" s="14" t="s">
        <v>159</v>
      </c>
      <c r="E217" s="12">
        <v>480</v>
      </c>
      <c r="F217" s="15"/>
      <c r="G217" s="15">
        <v>37.5</v>
      </c>
      <c r="H217" s="15"/>
      <c r="I217" s="15">
        <v>18000</v>
      </c>
    </row>
    <row r="218" spans="2:9" ht="76.5" x14ac:dyDescent="0.2">
      <c r="B218" s="12" t="s">
        <v>431</v>
      </c>
      <c r="C218" s="13" t="s">
        <v>432</v>
      </c>
      <c r="D218" s="14" t="s">
        <v>159</v>
      </c>
      <c r="E218" s="12">
        <v>80</v>
      </c>
      <c r="F218" s="15"/>
      <c r="G218" s="15">
        <v>1205.83</v>
      </c>
      <c r="H218" s="15"/>
      <c r="I218" s="15">
        <v>96466.4</v>
      </c>
    </row>
    <row r="219" spans="2:9" ht="76.5" x14ac:dyDescent="0.2">
      <c r="B219" s="12" t="s">
        <v>433</v>
      </c>
      <c r="C219" s="13" t="s">
        <v>434</v>
      </c>
      <c r="D219" s="14" t="s">
        <v>80</v>
      </c>
      <c r="E219" s="12">
        <v>4912</v>
      </c>
      <c r="F219" s="15"/>
      <c r="G219" s="15">
        <v>82.5</v>
      </c>
      <c r="H219" s="15"/>
      <c r="I219" s="15">
        <v>405240</v>
      </c>
    </row>
    <row r="220" spans="2:9" ht="76.5" x14ac:dyDescent="0.2">
      <c r="B220" s="12" t="s">
        <v>435</v>
      </c>
      <c r="C220" s="13" t="s">
        <v>436</v>
      </c>
      <c r="D220" s="14" t="s">
        <v>13</v>
      </c>
      <c r="E220" s="12">
        <v>24300</v>
      </c>
      <c r="F220" s="15"/>
      <c r="G220" s="15">
        <v>41.67</v>
      </c>
      <c r="H220" s="15"/>
      <c r="I220" s="15">
        <v>1012581</v>
      </c>
    </row>
    <row r="221" spans="2:9" ht="76.5" x14ac:dyDescent="0.2">
      <c r="B221" s="12" t="s">
        <v>437</v>
      </c>
      <c r="C221" s="13" t="s">
        <v>438</v>
      </c>
      <c r="D221" s="14" t="s">
        <v>424</v>
      </c>
      <c r="E221" s="12">
        <v>25</v>
      </c>
      <c r="F221" s="15"/>
      <c r="G221" s="15">
        <v>58333.33</v>
      </c>
      <c r="H221" s="15"/>
      <c r="I221" s="15">
        <v>1458333.25</v>
      </c>
    </row>
    <row r="222" spans="2:9" ht="76.5" x14ac:dyDescent="0.2">
      <c r="B222" s="12" t="s">
        <v>439</v>
      </c>
      <c r="C222" s="13" t="s">
        <v>440</v>
      </c>
      <c r="D222" s="14" t="s">
        <v>424</v>
      </c>
      <c r="E222" s="12">
        <v>8</v>
      </c>
      <c r="F222" s="15"/>
      <c r="G222" s="15">
        <v>325</v>
      </c>
      <c r="H222" s="15"/>
      <c r="I222" s="15">
        <v>2600</v>
      </c>
    </row>
    <row r="223" spans="2:9" ht="76.5" x14ac:dyDescent="0.2">
      <c r="B223" s="12" t="s">
        <v>441</v>
      </c>
      <c r="C223" s="13" t="s">
        <v>442</v>
      </c>
      <c r="D223" s="14" t="s">
        <v>424</v>
      </c>
      <c r="E223" s="12">
        <v>12</v>
      </c>
      <c r="F223" s="15"/>
      <c r="G223" s="15">
        <v>6250</v>
      </c>
      <c r="H223" s="15"/>
      <c r="I223" s="15">
        <v>75000</v>
      </c>
    </row>
    <row r="224" spans="2:9" ht="76.5" x14ac:dyDescent="0.2">
      <c r="B224" s="12" t="s">
        <v>443</v>
      </c>
      <c r="C224" s="13" t="s">
        <v>444</v>
      </c>
      <c r="D224" s="14" t="s">
        <v>445</v>
      </c>
      <c r="E224" s="12">
        <v>1</v>
      </c>
      <c r="F224" s="15"/>
      <c r="G224" s="15">
        <v>14547202.470000001</v>
      </c>
      <c r="H224" s="15"/>
      <c r="I224" s="15">
        <v>14547202.470000001</v>
      </c>
    </row>
    <row r="225" spans="2:9" ht="76.5" x14ac:dyDescent="0.2">
      <c r="B225" s="12" t="s">
        <v>446</v>
      </c>
      <c r="C225" s="13" t="s">
        <v>447</v>
      </c>
      <c r="D225" s="14" t="s">
        <v>242</v>
      </c>
      <c r="E225" s="12">
        <v>340</v>
      </c>
      <c r="F225" s="15">
        <v>7.89</v>
      </c>
      <c r="G225" s="15">
        <v>214.08</v>
      </c>
      <c r="H225" s="15">
        <v>2682.6</v>
      </c>
      <c r="I225" s="15">
        <v>72787.199999999997</v>
      </c>
    </row>
    <row r="226" spans="2:9" ht="76.5" x14ac:dyDescent="0.2">
      <c r="B226" s="12" t="s">
        <v>448</v>
      </c>
      <c r="C226" s="13" t="s">
        <v>449</v>
      </c>
      <c r="D226" s="14" t="s">
        <v>242</v>
      </c>
      <c r="E226" s="12">
        <v>120</v>
      </c>
      <c r="F226" s="15">
        <v>11.75</v>
      </c>
      <c r="G226" s="15">
        <v>388.34</v>
      </c>
      <c r="H226" s="15">
        <v>1410</v>
      </c>
      <c r="I226" s="15">
        <v>46600.800000000003</v>
      </c>
    </row>
    <row r="227" spans="2:9" ht="76.5" x14ac:dyDescent="0.2">
      <c r="B227" s="12" t="s">
        <v>450</v>
      </c>
      <c r="C227" s="13" t="s">
        <v>451</v>
      </c>
      <c r="D227" s="14" t="s">
        <v>242</v>
      </c>
      <c r="E227" s="12">
        <v>35</v>
      </c>
      <c r="F227" s="15"/>
      <c r="G227" s="15">
        <v>162.91999999999999</v>
      </c>
      <c r="H227" s="15"/>
      <c r="I227" s="15">
        <v>5702.2</v>
      </c>
    </row>
    <row r="228" spans="2:9" ht="76.5" x14ac:dyDescent="0.2">
      <c r="B228" s="12" t="s">
        <v>450</v>
      </c>
      <c r="C228" s="13" t="s">
        <v>452</v>
      </c>
      <c r="D228" s="14" t="s">
        <v>242</v>
      </c>
      <c r="E228" s="12">
        <v>242</v>
      </c>
      <c r="F228" s="15"/>
      <c r="G228" s="15">
        <v>162.91999999999999</v>
      </c>
      <c r="H228" s="15"/>
      <c r="I228" s="15">
        <v>39426.639999999999</v>
      </c>
    </row>
    <row r="229" spans="2:9" ht="76.5" x14ac:dyDescent="0.2">
      <c r="B229" s="12" t="s">
        <v>453</v>
      </c>
      <c r="C229" s="13" t="s">
        <v>454</v>
      </c>
      <c r="D229" s="14" t="s">
        <v>159</v>
      </c>
      <c r="E229" s="12">
        <v>32</v>
      </c>
      <c r="F229" s="15"/>
      <c r="G229" s="15">
        <v>3666</v>
      </c>
      <c r="H229" s="15"/>
      <c r="I229" s="15">
        <v>117312</v>
      </c>
    </row>
    <row r="230" spans="2:9" ht="76.5" x14ac:dyDescent="0.2">
      <c r="B230" s="12" t="s">
        <v>453</v>
      </c>
      <c r="C230" s="13" t="s">
        <v>455</v>
      </c>
      <c r="D230" s="14" t="s">
        <v>159</v>
      </c>
      <c r="E230" s="12">
        <v>25</v>
      </c>
      <c r="F230" s="15"/>
      <c r="G230" s="15">
        <v>3666</v>
      </c>
      <c r="H230" s="15"/>
      <c r="I230" s="15">
        <v>91650</v>
      </c>
    </row>
    <row r="231" spans="2:9" ht="76.5" x14ac:dyDescent="0.2">
      <c r="B231" s="12" t="s">
        <v>456</v>
      </c>
      <c r="C231" s="13" t="s">
        <v>457</v>
      </c>
      <c r="D231" s="14" t="s">
        <v>13</v>
      </c>
      <c r="E231" s="12">
        <v>220.5</v>
      </c>
      <c r="F231" s="15">
        <v>20.23</v>
      </c>
      <c r="G231" s="15">
        <v>133.33000000000001</v>
      </c>
      <c r="H231" s="15">
        <v>4460.72</v>
      </c>
      <c r="I231" s="15">
        <v>29399.27</v>
      </c>
    </row>
    <row r="232" spans="2:9" ht="76.5" x14ac:dyDescent="0.2">
      <c r="B232" s="12" t="s">
        <v>456</v>
      </c>
      <c r="C232" s="13" t="s">
        <v>458</v>
      </c>
      <c r="D232" s="14" t="s">
        <v>13</v>
      </c>
      <c r="E232" s="12">
        <v>24</v>
      </c>
      <c r="F232" s="15">
        <v>20.23</v>
      </c>
      <c r="G232" s="15">
        <v>133.33000000000001</v>
      </c>
      <c r="H232" s="15">
        <v>485.52</v>
      </c>
      <c r="I232" s="15">
        <v>3199.92</v>
      </c>
    </row>
    <row r="233" spans="2:9" ht="76.5" x14ac:dyDescent="0.2">
      <c r="B233" s="12" t="s">
        <v>459</v>
      </c>
      <c r="C233" s="13" t="s">
        <v>460</v>
      </c>
      <c r="D233" s="14" t="s">
        <v>13</v>
      </c>
      <c r="E233" s="12">
        <v>741</v>
      </c>
      <c r="F233" s="15">
        <v>12.64</v>
      </c>
      <c r="G233" s="15">
        <v>83.33</v>
      </c>
      <c r="H233" s="15">
        <v>9366.24</v>
      </c>
      <c r="I233" s="15">
        <v>61747.53</v>
      </c>
    </row>
    <row r="234" spans="2:9" ht="76.5" x14ac:dyDescent="0.2">
      <c r="B234" s="12" t="s">
        <v>459</v>
      </c>
      <c r="C234" s="13" t="s">
        <v>461</v>
      </c>
      <c r="D234" s="14" t="s">
        <v>13</v>
      </c>
      <c r="E234" s="12">
        <v>208760</v>
      </c>
      <c r="F234" s="15">
        <v>5.69</v>
      </c>
      <c r="G234" s="15">
        <v>37.5</v>
      </c>
      <c r="H234" s="15">
        <v>1187844.3999999999</v>
      </c>
      <c r="I234" s="15">
        <v>7828500</v>
      </c>
    </row>
    <row r="235" spans="2:9" ht="76.5" x14ac:dyDescent="0.2">
      <c r="B235" s="12" t="s">
        <v>462</v>
      </c>
      <c r="C235" s="13" t="s">
        <v>463</v>
      </c>
      <c r="D235" s="14" t="s">
        <v>159</v>
      </c>
      <c r="E235" s="12">
        <v>3</v>
      </c>
      <c r="F235" s="15"/>
      <c r="G235" s="15">
        <v>92141.92</v>
      </c>
      <c r="H235" s="15"/>
      <c r="I235" s="15">
        <v>276425.76</v>
      </c>
    </row>
    <row r="236" spans="2:9" ht="76.5" x14ac:dyDescent="0.2">
      <c r="B236" s="12" t="s">
        <v>462</v>
      </c>
      <c r="C236" s="13" t="s">
        <v>464</v>
      </c>
      <c r="D236" s="14" t="s">
        <v>159</v>
      </c>
      <c r="E236" s="12">
        <v>9</v>
      </c>
      <c r="F236" s="15"/>
      <c r="G236" s="15">
        <v>67083.33</v>
      </c>
      <c r="H236" s="15"/>
      <c r="I236" s="15">
        <v>603749.97</v>
      </c>
    </row>
    <row r="237" spans="2:9" ht="76.5" x14ac:dyDescent="0.2">
      <c r="B237" s="12" t="s">
        <v>462</v>
      </c>
      <c r="C237" s="13" t="s">
        <v>465</v>
      </c>
      <c r="D237" s="14" t="s">
        <v>159</v>
      </c>
      <c r="E237" s="12">
        <v>3</v>
      </c>
      <c r="F237" s="15"/>
      <c r="G237" s="15">
        <v>46066.67</v>
      </c>
      <c r="H237" s="15"/>
      <c r="I237" s="15">
        <v>138200.01</v>
      </c>
    </row>
    <row r="238" spans="2:9" ht="76.5" x14ac:dyDescent="0.2">
      <c r="B238" s="12" t="s">
        <v>466</v>
      </c>
      <c r="C238" s="13" t="s">
        <v>467</v>
      </c>
      <c r="D238" s="14" t="s">
        <v>424</v>
      </c>
      <c r="E238" s="12">
        <v>660</v>
      </c>
      <c r="F238" s="15">
        <v>0.28999999999999998</v>
      </c>
      <c r="G238" s="15">
        <v>1.94</v>
      </c>
      <c r="H238" s="15">
        <v>191.4</v>
      </c>
      <c r="I238" s="15">
        <v>1280.4000000000001</v>
      </c>
    </row>
    <row r="239" spans="2:9" ht="76.5" x14ac:dyDescent="0.2">
      <c r="B239" s="12" t="s">
        <v>468</v>
      </c>
      <c r="C239" s="13" t="s">
        <v>469</v>
      </c>
      <c r="D239" s="14" t="s">
        <v>424</v>
      </c>
      <c r="E239" s="12">
        <v>12</v>
      </c>
      <c r="F239" s="15">
        <v>14.25</v>
      </c>
      <c r="G239" s="15">
        <v>93.91</v>
      </c>
      <c r="H239" s="15">
        <v>171</v>
      </c>
      <c r="I239" s="15">
        <v>1126.92</v>
      </c>
    </row>
    <row r="240" spans="2:9" ht="76.5" x14ac:dyDescent="0.2">
      <c r="B240" s="12" t="s">
        <v>470</v>
      </c>
      <c r="C240" s="13" t="s">
        <v>471</v>
      </c>
      <c r="D240" s="14" t="s">
        <v>424</v>
      </c>
      <c r="E240" s="12">
        <v>10</v>
      </c>
      <c r="F240" s="15">
        <v>22.95</v>
      </c>
      <c r="G240" s="15">
        <v>151.24</v>
      </c>
      <c r="H240" s="15">
        <v>229.5</v>
      </c>
      <c r="I240" s="15">
        <v>1512.4</v>
      </c>
    </row>
    <row r="241" spans="2:9" ht="76.5" x14ac:dyDescent="0.2">
      <c r="B241" s="12" t="s">
        <v>472</v>
      </c>
      <c r="C241" s="13" t="s">
        <v>473</v>
      </c>
      <c r="D241" s="14" t="s">
        <v>159</v>
      </c>
      <c r="E241" s="12">
        <v>10</v>
      </c>
      <c r="F241" s="15">
        <v>761.76</v>
      </c>
      <c r="G241" s="15">
        <v>3531.24</v>
      </c>
      <c r="H241" s="15">
        <v>7617.6</v>
      </c>
      <c r="I241" s="15">
        <v>35312.400000000001</v>
      </c>
    </row>
    <row r="242" spans="2:9" ht="76.5" x14ac:dyDescent="0.2">
      <c r="B242" s="12" t="s">
        <v>472</v>
      </c>
      <c r="C242" s="13" t="s">
        <v>474</v>
      </c>
      <c r="D242" s="14" t="s">
        <v>159</v>
      </c>
      <c r="E242" s="12">
        <v>10</v>
      </c>
      <c r="F242" s="15">
        <v>761.76</v>
      </c>
      <c r="G242" s="15">
        <v>3531.24</v>
      </c>
      <c r="H242" s="15">
        <v>7617.6</v>
      </c>
      <c r="I242" s="15">
        <v>35312.400000000001</v>
      </c>
    </row>
    <row r="243" spans="2:9" ht="76.5" x14ac:dyDescent="0.2">
      <c r="B243" s="12" t="s">
        <v>472</v>
      </c>
      <c r="C243" s="13" t="s">
        <v>475</v>
      </c>
      <c r="D243" s="14" t="s">
        <v>159</v>
      </c>
      <c r="E243" s="12">
        <v>40</v>
      </c>
      <c r="F243" s="15">
        <v>761.76</v>
      </c>
      <c r="G243" s="15">
        <v>3531.24</v>
      </c>
      <c r="H243" s="15">
        <v>30470.400000000001</v>
      </c>
      <c r="I243" s="15">
        <v>141249.60000000001</v>
      </c>
    </row>
    <row r="244" spans="2:9" ht="76.5" x14ac:dyDescent="0.2">
      <c r="B244" s="12" t="s">
        <v>476</v>
      </c>
      <c r="C244" s="13" t="s">
        <v>477</v>
      </c>
      <c r="D244" s="14" t="s">
        <v>159</v>
      </c>
      <c r="E244" s="12">
        <v>558</v>
      </c>
      <c r="F244" s="15">
        <v>50.47</v>
      </c>
      <c r="G244" s="15">
        <v>399.08</v>
      </c>
      <c r="H244" s="15">
        <v>28162.26</v>
      </c>
      <c r="I244" s="15">
        <v>222686.64</v>
      </c>
    </row>
    <row r="245" spans="2:9" ht="76.5" x14ac:dyDescent="0.2">
      <c r="B245" s="12" t="s">
        <v>476</v>
      </c>
      <c r="C245" s="13" t="s">
        <v>478</v>
      </c>
      <c r="D245" s="14" t="s">
        <v>159</v>
      </c>
      <c r="E245" s="12">
        <v>186</v>
      </c>
      <c r="F245" s="15">
        <v>48.68</v>
      </c>
      <c r="G245" s="15">
        <v>384.98</v>
      </c>
      <c r="H245" s="15">
        <v>9054.48</v>
      </c>
      <c r="I245" s="15">
        <v>71606.28</v>
      </c>
    </row>
    <row r="246" spans="2:9" ht="76.5" x14ac:dyDescent="0.2">
      <c r="B246" s="12" t="s">
        <v>476</v>
      </c>
      <c r="C246" s="13" t="s">
        <v>479</v>
      </c>
      <c r="D246" s="14" t="s">
        <v>159</v>
      </c>
      <c r="E246" s="12">
        <v>16</v>
      </c>
      <c r="F246" s="15">
        <v>65.02</v>
      </c>
      <c r="G246" s="15">
        <v>514.17999999999995</v>
      </c>
      <c r="H246" s="15">
        <v>1040.32</v>
      </c>
      <c r="I246" s="15">
        <v>8226.8799999999992</v>
      </c>
    </row>
    <row r="247" spans="2:9" ht="76.5" x14ac:dyDescent="0.2">
      <c r="B247" s="12" t="s">
        <v>480</v>
      </c>
      <c r="C247" s="13" t="s">
        <v>481</v>
      </c>
      <c r="D247" s="14" t="s">
        <v>242</v>
      </c>
      <c r="E247" s="12">
        <v>10</v>
      </c>
      <c r="F247" s="15">
        <v>7.3</v>
      </c>
      <c r="G247" s="15">
        <v>48.08</v>
      </c>
      <c r="H247" s="15">
        <v>73</v>
      </c>
      <c r="I247" s="15">
        <v>480.8</v>
      </c>
    </row>
    <row r="248" spans="2:9" ht="76.5" x14ac:dyDescent="0.2">
      <c r="B248" s="12" t="s">
        <v>482</v>
      </c>
      <c r="C248" s="13" t="s">
        <v>483</v>
      </c>
      <c r="D248" s="14" t="s">
        <v>424</v>
      </c>
      <c r="E248" s="12">
        <v>210</v>
      </c>
      <c r="F248" s="15"/>
      <c r="G248" s="15">
        <v>2272.48</v>
      </c>
      <c r="H248" s="15"/>
      <c r="I248" s="15">
        <v>477220.8</v>
      </c>
    </row>
    <row r="249" spans="2:9" ht="76.5" x14ac:dyDescent="0.2">
      <c r="B249" s="12" t="s">
        <v>482</v>
      </c>
      <c r="C249" s="13" t="s">
        <v>484</v>
      </c>
      <c r="D249" s="14" t="s">
        <v>424</v>
      </c>
      <c r="E249" s="12">
        <v>18</v>
      </c>
      <c r="F249" s="15"/>
      <c r="G249" s="15">
        <v>2534.1799999999998</v>
      </c>
      <c r="H249" s="15"/>
      <c r="I249" s="15">
        <v>45615.24</v>
      </c>
    </row>
    <row r="250" spans="2:9" ht="76.5" x14ac:dyDescent="0.2">
      <c r="B250" s="12" t="s">
        <v>485</v>
      </c>
      <c r="C250" s="13" t="s">
        <v>486</v>
      </c>
      <c r="D250" s="14" t="s">
        <v>159</v>
      </c>
      <c r="E250" s="12">
        <v>370</v>
      </c>
      <c r="F250" s="15">
        <v>1523.52</v>
      </c>
      <c r="G250" s="15">
        <v>7062.48</v>
      </c>
      <c r="H250" s="15">
        <v>563702.4</v>
      </c>
      <c r="I250" s="15">
        <v>2613117.6</v>
      </c>
    </row>
    <row r="251" spans="2:9" ht="76.5" x14ac:dyDescent="0.2">
      <c r="B251" s="12" t="s">
        <v>487</v>
      </c>
      <c r="C251" s="13" t="s">
        <v>488</v>
      </c>
      <c r="D251" s="14" t="s">
        <v>424</v>
      </c>
      <c r="E251" s="12">
        <v>12</v>
      </c>
      <c r="F251" s="15"/>
      <c r="G251" s="15">
        <v>3379.17</v>
      </c>
      <c r="H251" s="15"/>
      <c r="I251" s="15">
        <v>40550.04</v>
      </c>
    </row>
    <row r="252" spans="2:9" ht="76.5" x14ac:dyDescent="0.2">
      <c r="B252" s="12" t="s">
        <v>487</v>
      </c>
      <c r="C252" s="13" t="s">
        <v>489</v>
      </c>
      <c r="D252" s="14" t="s">
        <v>424</v>
      </c>
      <c r="E252" s="12">
        <v>6</v>
      </c>
      <c r="F252" s="15"/>
      <c r="G252" s="15">
        <v>1131.67</v>
      </c>
      <c r="H252" s="15"/>
      <c r="I252" s="15">
        <v>6790.02</v>
      </c>
    </row>
    <row r="253" spans="2:9" ht="76.5" x14ac:dyDescent="0.2">
      <c r="B253" s="12" t="s">
        <v>490</v>
      </c>
      <c r="C253" s="13" t="s">
        <v>491</v>
      </c>
      <c r="D253" s="14" t="s">
        <v>242</v>
      </c>
      <c r="E253" s="12">
        <v>20</v>
      </c>
      <c r="F253" s="15">
        <v>1.28</v>
      </c>
      <c r="G253" s="15">
        <v>8.44</v>
      </c>
      <c r="H253" s="15">
        <v>25.6</v>
      </c>
      <c r="I253" s="15">
        <v>168.8</v>
      </c>
    </row>
    <row r="254" spans="2:9" ht="76.5" x14ac:dyDescent="0.2">
      <c r="B254" s="12" t="s">
        <v>492</v>
      </c>
      <c r="C254" s="13" t="s">
        <v>493</v>
      </c>
      <c r="D254" s="14" t="s">
        <v>242</v>
      </c>
      <c r="E254" s="12">
        <v>5.5</v>
      </c>
      <c r="F254" s="15"/>
      <c r="G254" s="15">
        <v>6068.33</v>
      </c>
      <c r="H254" s="15"/>
      <c r="I254" s="15">
        <v>33375.82</v>
      </c>
    </row>
    <row r="255" spans="2:9" ht="76.5" x14ac:dyDescent="0.2">
      <c r="B255" s="12" t="s">
        <v>494</v>
      </c>
      <c r="C255" s="13" t="s">
        <v>495</v>
      </c>
      <c r="D255" s="14" t="s">
        <v>242</v>
      </c>
      <c r="E255" s="12">
        <v>159.12</v>
      </c>
      <c r="F255" s="15">
        <v>28.74</v>
      </c>
      <c r="G255" s="15">
        <v>98</v>
      </c>
      <c r="H255" s="15">
        <v>4573.1099999999997</v>
      </c>
      <c r="I255" s="15">
        <v>15593.76</v>
      </c>
    </row>
    <row r="256" spans="2:9" ht="76.5" x14ac:dyDescent="0.2">
      <c r="B256" s="12" t="s">
        <v>496</v>
      </c>
      <c r="C256" s="13" t="s">
        <v>497</v>
      </c>
      <c r="D256" s="14" t="s">
        <v>242</v>
      </c>
      <c r="E256" s="12">
        <v>10.199999999999999</v>
      </c>
      <c r="F256" s="15">
        <v>5.81</v>
      </c>
      <c r="G256" s="15">
        <v>264</v>
      </c>
      <c r="H256" s="15">
        <v>59.26</v>
      </c>
      <c r="I256" s="15">
        <v>2692.8</v>
      </c>
    </row>
    <row r="257" spans="2:9" ht="76.5" x14ac:dyDescent="0.2">
      <c r="B257" s="12" t="s">
        <v>498</v>
      </c>
      <c r="C257" s="13" t="s">
        <v>499</v>
      </c>
      <c r="D257" s="14" t="s">
        <v>242</v>
      </c>
      <c r="E257" s="12">
        <v>360</v>
      </c>
      <c r="F257" s="15">
        <v>4.24</v>
      </c>
      <c r="G257" s="15">
        <v>27.93</v>
      </c>
      <c r="H257" s="15">
        <v>1526.4</v>
      </c>
      <c r="I257" s="15">
        <v>10054.799999999999</v>
      </c>
    </row>
    <row r="258" spans="2:9" ht="76.5" x14ac:dyDescent="0.2">
      <c r="B258" s="12" t="s">
        <v>500</v>
      </c>
      <c r="C258" s="13" t="s">
        <v>501</v>
      </c>
      <c r="D258" s="14" t="s">
        <v>242</v>
      </c>
      <c r="E258" s="12">
        <v>1290</v>
      </c>
      <c r="F258" s="15"/>
      <c r="G258" s="15">
        <v>1450.83</v>
      </c>
      <c r="H258" s="15"/>
      <c r="I258" s="15">
        <v>1871570.7</v>
      </c>
    </row>
    <row r="259" spans="2:9" ht="76.5" x14ac:dyDescent="0.2">
      <c r="B259" s="12" t="s">
        <v>502</v>
      </c>
      <c r="C259" s="13" t="s">
        <v>503</v>
      </c>
      <c r="D259" s="14" t="s">
        <v>242</v>
      </c>
      <c r="E259" s="12">
        <v>10659</v>
      </c>
      <c r="F259" s="15">
        <v>22.83</v>
      </c>
      <c r="G259" s="15">
        <v>108</v>
      </c>
      <c r="H259" s="15">
        <v>243344.97</v>
      </c>
      <c r="I259" s="15">
        <v>1151172</v>
      </c>
    </row>
    <row r="260" spans="2:9" ht="76.5" x14ac:dyDescent="0.2">
      <c r="B260" s="12" t="s">
        <v>504</v>
      </c>
      <c r="C260" s="13" t="s">
        <v>505</v>
      </c>
      <c r="D260" s="14" t="s">
        <v>424</v>
      </c>
      <c r="E260" s="12">
        <v>3.06</v>
      </c>
      <c r="F260" s="15">
        <v>16948.580000000002</v>
      </c>
      <c r="G260" s="15">
        <v>107182.76</v>
      </c>
      <c r="H260" s="15">
        <v>51862.65</v>
      </c>
      <c r="I260" s="15">
        <v>327979.25</v>
      </c>
    </row>
    <row r="261" spans="2:9" ht="76.5" x14ac:dyDescent="0.2">
      <c r="B261" s="12" t="s">
        <v>504</v>
      </c>
      <c r="C261" s="13" t="s">
        <v>506</v>
      </c>
      <c r="D261" s="14" t="s">
        <v>242</v>
      </c>
      <c r="E261" s="12">
        <v>102</v>
      </c>
      <c r="F261" s="15">
        <v>82.3</v>
      </c>
      <c r="G261" s="15">
        <v>440.48</v>
      </c>
      <c r="H261" s="15">
        <v>8394.6</v>
      </c>
      <c r="I261" s="15">
        <v>44928.959999999999</v>
      </c>
    </row>
    <row r="262" spans="2:9" ht="76.5" x14ac:dyDescent="0.2">
      <c r="B262" s="12" t="s">
        <v>507</v>
      </c>
      <c r="C262" s="13" t="s">
        <v>508</v>
      </c>
      <c r="D262" s="14" t="s">
        <v>424</v>
      </c>
      <c r="E262" s="12">
        <v>6</v>
      </c>
      <c r="F262" s="15">
        <v>258.99</v>
      </c>
      <c r="G262" s="15">
        <v>2048.09</v>
      </c>
      <c r="H262" s="15">
        <v>1553.94</v>
      </c>
      <c r="I262" s="15">
        <v>12288.54</v>
      </c>
    </row>
    <row r="263" spans="2:9" ht="76.5" x14ac:dyDescent="0.2">
      <c r="B263" s="12" t="s">
        <v>507</v>
      </c>
      <c r="C263" s="13" t="s">
        <v>509</v>
      </c>
      <c r="D263" s="14" t="s">
        <v>424</v>
      </c>
      <c r="E263" s="12">
        <v>40</v>
      </c>
      <c r="F263" s="15">
        <v>406.88</v>
      </c>
      <c r="G263" s="15">
        <v>2750.09</v>
      </c>
      <c r="H263" s="15">
        <v>16275.2</v>
      </c>
      <c r="I263" s="15">
        <v>110003.6</v>
      </c>
    </row>
    <row r="264" spans="2:9" ht="76.5" x14ac:dyDescent="0.2">
      <c r="B264" s="12" t="s">
        <v>507</v>
      </c>
      <c r="C264" s="13" t="s">
        <v>510</v>
      </c>
      <c r="D264" s="14" t="s">
        <v>424</v>
      </c>
      <c r="E264" s="12">
        <v>1</v>
      </c>
      <c r="F264" s="15">
        <v>567.69000000000005</v>
      </c>
      <c r="G264" s="15">
        <v>3837.02</v>
      </c>
      <c r="H264" s="15">
        <v>567.69000000000005</v>
      </c>
      <c r="I264" s="15">
        <v>3837.02</v>
      </c>
    </row>
    <row r="265" spans="2:9" ht="76.5" x14ac:dyDescent="0.2">
      <c r="B265" s="12" t="s">
        <v>511</v>
      </c>
      <c r="C265" s="13" t="s">
        <v>512</v>
      </c>
      <c r="D265" s="14" t="s">
        <v>242</v>
      </c>
      <c r="E265" s="12">
        <v>330</v>
      </c>
      <c r="F265" s="15">
        <v>1.33</v>
      </c>
      <c r="G265" s="15">
        <v>8.77</v>
      </c>
      <c r="H265" s="15">
        <v>438.9</v>
      </c>
      <c r="I265" s="15">
        <v>2894.1</v>
      </c>
    </row>
    <row r="266" spans="2:9" ht="76.5" x14ac:dyDescent="0.2">
      <c r="B266" s="12" t="s">
        <v>511</v>
      </c>
      <c r="C266" s="13" t="s">
        <v>513</v>
      </c>
      <c r="D266" s="14" t="s">
        <v>424</v>
      </c>
      <c r="E266" s="12">
        <v>10</v>
      </c>
      <c r="F266" s="15">
        <v>0.96</v>
      </c>
      <c r="G266" s="15">
        <v>6.31</v>
      </c>
      <c r="H266" s="15">
        <v>9.6</v>
      </c>
      <c r="I266" s="15">
        <v>63.1</v>
      </c>
    </row>
    <row r="267" spans="2:9" ht="76.5" x14ac:dyDescent="0.2">
      <c r="B267" s="12" t="s">
        <v>514</v>
      </c>
      <c r="C267" s="13" t="s">
        <v>515</v>
      </c>
      <c r="D267" s="14" t="s">
        <v>159</v>
      </c>
      <c r="E267" s="12">
        <v>1</v>
      </c>
      <c r="F267" s="15"/>
      <c r="G267" s="15">
        <v>6838</v>
      </c>
      <c r="H267" s="15"/>
      <c r="I267" s="15">
        <v>6838</v>
      </c>
    </row>
    <row r="268" spans="2:9" ht="76.5" x14ac:dyDescent="0.2">
      <c r="B268" s="12" t="s">
        <v>514</v>
      </c>
      <c r="C268" s="13" t="s">
        <v>516</v>
      </c>
      <c r="D268" s="14" t="s">
        <v>159</v>
      </c>
      <c r="E268" s="12">
        <v>1</v>
      </c>
      <c r="F268" s="15"/>
      <c r="G268" s="15">
        <v>8237.67</v>
      </c>
      <c r="H268" s="15"/>
      <c r="I268" s="15">
        <v>8237.67</v>
      </c>
    </row>
    <row r="269" spans="2:9" ht="76.5" x14ac:dyDescent="0.2">
      <c r="B269" s="12" t="s">
        <v>517</v>
      </c>
      <c r="C269" s="13" t="s">
        <v>518</v>
      </c>
      <c r="D269" s="14" t="s">
        <v>242</v>
      </c>
      <c r="E269" s="12">
        <v>11.33</v>
      </c>
      <c r="F269" s="15"/>
      <c r="G269" s="15">
        <v>3483.13</v>
      </c>
      <c r="H269" s="15"/>
      <c r="I269" s="15">
        <v>39463.86</v>
      </c>
    </row>
    <row r="270" spans="2:9" ht="76.5" x14ac:dyDescent="0.2">
      <c r="B270" s="12" t="s">
        <v>517</v>
      </c>
      <c r="C270" s="13" t="s">
        <v>519</v>
      </c>
      <c r="D270" s="14" t="s">
        <v>242</v>
      </c>
      <c r="E270" s="12">
        <v>98.88</v>
      </c>
      <c r="F270" s="15"/>
      <c r="G270" s="15">
        <v>5271.81</v>
      </c>
      <c r="H270" s="15"/>
      <c r="I270" s="15">
        <v>521276.57</v>
      </c>
    </row>
    <row r="271" spans="2:9" ht="76.5" x14ac:dyDescent="0.2">
      <c r="B271" s="12" t="s">
        <v>517</v>
      </c>
      <c r="C271" s="13" t="s">
        <v>520</v>
      </c>
      <c r="D271" s="14" t="s">
        <v>242</v>
      </c>
      <c r="E271" s="12">
        <v>45.32</v>
      </c>
      <c r="F271" s="15"/>
      <c r="G271" s="15">
        <v>8960.61</v>
      </c>
      <c r="H271" s="15"/>
      <c r="I271" s="15">
        <v>406094.85</v>
      </c>
    </row>
    <row r="272" spans="2:9" ht="76.5" x14ac:dyDescent="0.2">
      <c r="B272" s="12" t="s">
        <v>517</v>
      </c>
      <c r="C272" s="13" t="s">
        <v>521</v>
      </c>
      <c r="D272" s="14" t="s">
        <v>242</v>
      </c>
      <c r="E272" s="12">
        <v>210.12</v>
      </c>
      <c r="F272" s="15"/>
      <c r="G272" s="15">
        <v>1241.9000000000001</v>
      </c>
      <c r="H272" s="15"/>
      <c r="I272" s="15">
        <v>260948.03</v>
      </c>
    </row>
    <row r="273" spans="2:9" ht="76.5" x14ac:dyDescent="0.2">
      <c r="B273" s="12" t="s">
        <v>522</v>
      </c>
      <c r="C273" s="13" t="s">
        <v>523</v>
      </c>
      <c r="D273" s="14" t="s">
        <v>242</v>
      </c>
      <c r="E273" s="12">
        <v>100</v>
      </c>
      <c r="F273" s="15"/>
      <c r="G273" s="15">
        <v>353.06</v>
      </c>
      <c r="H273" s="15"/>
      <c r="I273" s="15">
        <v>35306</v>
      </c>
    </row>
    <row r="274" spans="2:9" ht="76.5" x14ac:dyDescent="0.2">
      <c r="B274" s="12" t="s">
        <v>524</v>
      </c>
      <c r="C274" s="13" t="s">
        <v>525</v>
      </c>
      <c r="D274" s="14" t="s">
        <v>159</v>
      </c>
      <c r="E274" s="12">
        <v>1</v>
      </c>
      <c r="F274" s="15"/>
      <c r="G274" s="15">
        <v>1932.01</v>
      </c>
      <c r="H274" s="15"/>
      <c r="I274" s="15">
        <v>1932.01</v>
      </c>
    </row>
    <row r="275" spans="2:9" ht="76.5" x14ac:dyDescent="0.2">
      <c r="B275" s="12" t="s">
        <v>524</v>
      </c>
      <c r="C275" s="13" t="s">
        <v>526</v>
      </c>
      <c r="D275" s="14" t="s">
        <v>159</v>
      </c>
      <c r="E275" s="12">
        <v>8</v>
      </c>
      <c r="F275" s="15"/>
      <c r="G275" s="15">
        <v>3131.63</v>
      </c>
      <c r="H275" s="15"/>
      <c r="I275" s="15">
        <v>25053.040000000001</v>
      </c>
    </row>
    <row r="276" spans="2:9" ht="76.5" x14ac:dyDescent="0.2">
      <c r="B276" s="12" t="s">
        <v>524</v>
      </c>
      <c r="C276" s="13" t="s">
        <v>527</v>
      </c>
      <c r="D276" s="14" t="s">
        <v>159</v>
      </c>
      <c r="E276" s="12">
        <v>4</v>
      </c>
      <c r="F276" s="15"/>
      <c r="G276" s="15">
        <v>8960.61</v>
      </c>
      <c r="H276" s="15"/>
      <c r="I276" s="15">
        <v>35842.44</v>
      </c>
    </row>
    <row r="277" spans="2:9" ht="76.5" x14ac:dyDescent="0.2">
      <c r="B277" s="12" t="s">
        <v>524</v>
      </c>
      <c r="C277" s="13" t="s">
        <v>528</v>
      </c>
      <c r="D277" s="14" t="s">
        <v>159</v>
      </c>
      <c r="E277" s="12">
        <v>37</v>
      </c>
      <c r="F277" s="15"/>
      <c r="G277" s="15">
        <v>458.28</v>
      </c>
      <c r="H277" s="15"/>
      <c r="I277" s="15">
        <v>16956.36</v>
      </c>
    </row>
    <row r="278" spans="2:9" ht="76.5" x14ac:dyDescent="0.2">
      <c r="B278" s="12" t="s">
        <v>529</v>
      </c>
      <c r="C278" s="13" t="s">
        <v>530</v>
      </c>
      <c r="D278" s="14" t="s">
        <v>159</v>
      </c>
      <c r="E278" s="12">
        <v>2</v>
      </c>
      <c r="F278" s="15"/>
      <c r="G278" s="15">
        <v>3133.78</v>
      </c>
      <c r="H278" s="15"/>
      <c r="I278" s="15">
        <v>6267.56</v>
      </c>
    </row>
    <row r="279" spans="2:9" ht="76.5" x14ac:dyDescent="0.2">
      <c r="B279" s="12" t="s">
        <v>529</v>
      </c>
      <c r="C279" s="13" t="s">
        <v>531</v>
      </c>
      <c r="D279" s="14" t="s">
        <v>159</v>
      </c>
      <c r="E279" s="12">
        <v>16</v>
      </c>
      <c r="F279" s="15"/>
      <c r="G279" s="15">
        <v>3529.35</v>
      </c>
      <c r="H279" s="15"/>
      <c r="I279" s="15">
        <v>56469.599999999999</v>
      </c>
    </row>
    <row r="280" spans="2:9" ht="76.5" x14ac:dyDescent="0.2">
      <c r="B280" s="12" t="s">
        <v>529</v>
      </c>
      <c r="C280" s="13" t="s">
        <v>532</v>
      </c>
      <c r="D280" s="14" t="s">
        <v>159</v>
      </c>
      <c r="E280" s="12">
        <v>6</v>
      </c>
      <c r="F280" s="15"/>
      <c r="G280" s="15">
        <v>9758.2099999999991</v>
      </c>
      <c r="H280" s="15"/>
      <c r="I280" s="15">
        <v>58549.26</v>
      </c>
    </row>
    <row r="281" spans="2:9" ht="76.5" x14ac:dyDescent="0.2">
      <c r="B281" s="12" t="s">
        <v>533</v>
      </c>
      <c r="C281" s="13" t="s">
        <v>534</v>
      </c>
      <c r="D281" s="14" t="s">
        <v>424</v>
      </c>
      <c r="E281" s="12">
        <v>24</v>
      </c>
      <c r="F281" s="15">
        <v>8.3000000000000007</v>
      </c>
      <c r="G281" s="15">
        <v>54.72</v>
      </c>
      <c r="H281" s="15">
        <v>199.2</v>
      </c>
      <c r="I281" s="15">
        <v>1313.28</v>
      </c>
    </row>
    <row r="282" spans="2:9" ht="76.5" x14ac:dyDescent="0.2">
      <c r="B282" s="12" t="s">
        <v>535</v>
      </c>
      <c r="C282" s="13" t="s">
        <v>536</v>
      </c>
      <c r="D282" s="14" t="s">
        <v>424</v>
      </c>
      <c r="E282" s="12">
        <v>12</v>
      </c>
      <c r="F282" s="15">
        <v>0.47</v>
      </c>
      <c r="G282" s="15">
        <v>3.07</v>
      </c>
      <c r="H282" s="15">
        <v>5.64</v>
      </c>
      <c r="I282" s="15">
        <v>36.840000000000003</v>
      </c>
    </row>
    <row r="283" spans="2:9" ht="76.5" x14ac:dyDescent="0.2">
      <c r="B283" s="12" t="s">
        <v>537</v>
      </c>
      <c r="C283" s="13" t="s">
        <v>538</v>
      </c>
      <c r="D283" s="14" t="s">
        <v>159</v>
      </c>
      <c r="E283" s="12">
        <v>1</v>
      </c>
      <c r="F283" s="15">
        <v>168.18</v>
      </c>
      <c r="G283" s="15">
        <v>1108.33</v>
      </c>
      <c r="H283" s="15">
        <v>168.18</v>
      </c>
      <c r="I283" s="15">
        <v>1108.33</v>
      </c>
    </row>
    <row r="284" spans="2:9" ht="76.5" x14ac:dyDescent="0.2">
      <c r="B284" s="12" t="s">
        <v>539</v>
      </c>
      <c r="C284" s="13" t="s">
        <v>540</v>
      </c>
      <c r="D284" s="14" t="s">
        <v>424</v>
      </c>
      <c r="E284" s="12">
        <v>18</v>
      </c>
      <c r="F284" s="15">
        <v>685.83</v>
      </c>
      <c r="G284" s="15">
        <v>3597.23</v>
      </c>
      <c r="H284" s="15">
        <v>12344.94</v>
      </c>
      <c r="I284" s="15">
        <v>64750.14</v>
      </c>
    </row>
    <row r="285" spans="2:9" ht="76.5" x14ac:dyDescent="0.2">
      <c r="B285" s="12" t="s">
        <v>539</v>
      </c>
      <c r="C285" s="13" t="s">
        <v>541</v>
      </c>
      <c r="D285" s="14" t="s">
        <v>424</v>
      </c>
      <c r="E285" s="12">
        <v>18</v>
      </c>
      <c r="F285" s="15">
        <v>713.26</v>
      </c>
      <c r="G285" s="15">
        <v>3817.47</v>
      </c>
      <c r="H285" s="15">
        <v>12838.68</v>
      </c>
      <c r="I285" s="15">
        <v>68714.460000000006</v>
      </c>
    </row>
    <row r="286" spans="2:9" ht="76.5" x14ac:dyDescent="0.2">
      <c r="B286" s="12" t="s">
        <v>539</v>
      </c>
      <c r="C286" s="13" t="s">
        <v>542</v>
      </c>
      <c r="D286" s="14" t="s">
        <v>424</v>
      </c>
      <c r="E286" s="12">
        <v>3</v>
      </c>
      <c r="F286" s="15">
        <v>1056.18</v>
      </c>
      <c r="G286" s="15">
        <v>5505.96</v>
      </c>
      <c r="H286" s="15">
        <v>3168.54</v>
      </c>
      <c r="I286" s="15">
        <v>16517.88</v>
      </c>
    </row>
    <row r="287" spans="2:9" ht="76.5" x14ac:dyDescent="0.2">
      <c r="B287" s="12" t="s">
        <v>543</v>
      </c>
      <c r="C287" s="13" t="s">
        <v>544</v>
      </c>
      <c r="D287" s="14" t="s">
        <v>159</v>
      </c>
      <c r="E287" s="12">
        <v>1</v>
      </c>
      <c r="F287" s="15">
        <v>1343.45</v>
      </c>
      <c r="G287" s="15">
        <v>8853.33</v>
      </c>
      <c r="H287" s="15">
        <v>1343.45</v>
      </c>
      <c r="I287" s="15">
        <v>8853.33</v>
      </c>
    </row>
    <row r="288" spans="2:9" ht="38.25" x14ac:dyDescent="0.2">
      <c r="B288" s="12" t="s">
        <v>545</v>
      </c>
      <c r="C288" s="13" t="s">
        <v>546</v>
      </c>
      <c r="D288" s="14" t="s">
        <v>16</v>
      </c>
      <c r="E288" s="12">
        <v>0.14399999999999999</v>
      </c>
      <c r="F288" s="15">
        <v>7669.69</v>
      </c>
      <c r="G288" s="23">
        <f>F288*6.59</f>
        <v>50543.257099999995</v>
      </c>
      <c r="H288" s="15">
        <v>1104.44</v>
      </c>
      <c r="I288" s="23">
        <f>H288*6.59</f>
        <v>7278.2596000000003</v>
      </c>
    </row>
    <row r="289" spans="2:9" ht="38.25" x14ac:dyDescent="0.2">
      <c r="B289" s="12" t="s">
        <v>547</v>
      </c>
      <c r="C289" s="13" t="s">
        <v>59</v>
      </c>
      <c r="D289" s="14" t="s">
        <v>37</v>
      </c>
      <c r="E289" s="12">
        <v>892.94197999999994</v>
      </c>
      <c r="F289" s="15">
        <v>2.44</v>
      </c>
      <c r="G289" s="23">
        <f t="shared" ref="G289:G352" si="8">F289*6.59</f>
        <v>16.079599999999999</v>
      </c>
      <c r="H289" s="15">
        <v>2178.7800000000002</v>
      </c>
      <c r="I289" s="23">
        <f t="shared" ref="I289:I352" si="9">H289*6.59</f>
        <v>14358.1602</v>
      </c>
    </row>
    <row r="290" spans="2:9" ht="38.25" x14ac:dyDescent="0.2">
      <c r="B290" s="12" t="s">
        <v>548</v>
      </c>
      <c r="C290" s="13" t="s">
        <v>549</v>
      </c>
      <c r="D290" s="14" t="s">
        <v>16</v>
      </c>
      <c r="E290" s="12">
        <v>0.107573</v>
      </c>
      <c r="F290" s="15">
        <v>52846.23</v>
      </c>
      <c r="G290" s="23">
        <f t="shared" si="8"/>
        <v>348256.6557</v>
      </c>
      <c r="H290" s="15">
        <v>5684.83</v>
      </c>
      <c r="I290" s="23">
        <f t="shared" si="9"/>
        <v>37463.029699999999</v>
      </c>
    </row>
    <row r="291" spans="2:9" ht="38.25" x14ac:dyDescent="0.2">
      <c r="B291" s="12" t="s">
        <v>550</v>
      </c>
      <c r="C291" s="13" t="s">
        <v>551</v>
      </c>
      <c r="D291" s="14" t="s">
        <v>242</v>
      </c>
      <c r="E291" s="12">
        <v>7.29</v>
      </c>
      <c r="F291" s="15">
        <v>1094.48</v>
      </c>
      <c r="G291" s="23">
        <f t="shared" si="8"/>
        <v>7212.6232</v>
      </c>
      <c r="H291" s="15">
        <v>7978.76</v>
      </c>
      <c r="I291" s="23">
        <f t="shared" si="9"/>
        <v>52580.028400000003</v>
      </c>
    </row>
    <row r="292" spans="2:9" ht="38.25" x14ac:dyDescent="0.2">
      <c r="B292" s="12" t="s">
        <v>552</v>
      </c>
      <c r="C292" s="13" t="s">
        <v>553</v>
      </c>
      <c r="D292" s="14" t="s">
        <v>159</v>
      </c>
      <c r="E292" s="12">
        <v>4</v>
      </c>
      <c r="F292" s="15">
        <v>23.79</v>
      </c>
      <c r="G292" s="23">
        <f t="shared" si="8"/>
        <v>156.77609999999999</v>
      </c>
      <c r="H292" s="15">
        <v>95.16</v>
      </c>
      <c r="I292" s="23">
        <f t="shared" si="9"/>
        <v>627.10439999999994</v>
      </c>
    </row>
    <row r="293" spans="2:9" ht="38.25" x14ac:dyDescent="0.2">
      <c r="B293" s="12" t="s">
        <v>554</v>
      </c>
      <c r="C293" s="13" t="s">
        <v>555</v>
      </c>
      <c r="D293" s="14" t="s">
        <v>159</v>
      </c>
      <c r="E293" s="12">
        <v>2</v>
      </c>
      <c r="F293" s="15">
        <v>452.4</v>
      </c>
      <c r="G293" s="23">
        <f t="shared" si="8"/>
        <v>2981.3159999999998</v>
      </c>
      <c r="H293" s="15">
        <v>904.8</v>
      </c>
      <c r="I293" s="23">
        <f t="shared" si="9"/>
        <v>5962.6319999999996</v>
      </c>
    </row>
    <row r="294" spans="2:9" ht="38.25" x14ac:dyDescent="0.2">
      <c r="B294" s="12" t="s">
        <v>556</v>
      </c>
      <c r="C294" s="13" t="s">
        <v>557</v>
      </c>
      <c r="D294" s="14" t="s">
        <v>159</v>
      </c>
      <c r="E294" s="12">
        <v>26</v>
      </c>
      <c r="F294" s="15">
        <v>631.20000000000005</v>
      </c>
      <c r="G294" s="23">
        <f t="shared" si="8"/>
        <v>4159.6080000000002</v>
      </c>
      <c r="H294" s="15">
        <v>16411.2</v>
      </c>
      <c r="I294" s="23">
        <f t="shared" si="9"/>
        <v>108149.808</v>
      </c>
    </row>
    <row r="295" spans="2:9" ht="38.25" x14ac:dyDescent="0.2">
      <c r="B295" s="12" t="s">
        <v>558</v>
      </c>
      <c r="C295" s="13" t="s">
        <v>559</v>
      </c>
      <c r="D295" s="14" t="s">
        <v>37</v>
      </c>
      <c r="E295" s="12">
        <v>1</v>
      </c>
      <c r="F295" s="15">
        <v>93</v>
      </c>
      <c r="G295" s="23">
        <f t="shared" si="8"/>
        <v>612.87</v>
      </c>
      <c r="H295" s="15">
        <v>93</v>
      </c>
      <c r="I295" s="23">
        <f t="shared" si="9"/>
        <v>612.87</v>
      </c>
    </row>
    <row r="296" spans="2:9" ht="38.25" x14ac:dyDescent="0.2">
      <c r="B296" s="12" t="s">
        <v>560</v>
      </c>
      <c r="C296" s="13" t="s">
        <v>183</v>
      </c>
      <c r="D296" s="14" t="s">
        <v>37</v>
      </c>
      <c r="E296" s="12">
        <v>8.1649999999999991</v>
      </c>
      <c r="F296" s="15">
        <v>108.4</v>
      </c>
      <c r="G296" s="23">
        <f t="shared" si="8"/>
        <v>714.35599999999999</v>
      </c>
      <c r="H296" s="15">
        <v>885.09</v>
      </c>
      <c r="I296" s="23">
        <f t="shared" si="9"/>
        <v>5832.7430999999997</v>
      </c>
    </row>
    <row r="297" spans="2:9" ht="38.25" x14ac:dyDescent="0.2">
      <c r="B297" s="12" t="s">
        <v>561</v>
      </c>
      <c r="C297" s="13" t="s">
        <v>562</v>
      </c>
      <c r="D297" s="14" t="s">
        <v>37</v>
      </c>
      <c r="E297" s="12">
        <v>12.3</v>
      </c>
      <c r="F297" s="15">
        <v>70.599999999999994</v>
      </c>
      <c r="G297" s="23">
        <f t="shared" si="8"/>
        <v>465.25399999999996</v>
      </c>
      <c r="H297" s="15">
        <v>868.38</v>
      </c>
      <c r="I297" s="23">
        <f t="shared" si="9"/>
        <v>5722.6242000000002</v>
      </c>
    </row>
    <row r="298" spans="2:9" ht="38.25" x14ac:dyDescent="0.2">
      <c r="B298" s="12" t="s">
        <v>563</v>
      </c>
      <c r="C298" s="13" t="s">
        <v>564</v>
      </c>
      <c r="D298" s="14" t="s">
        <v>37</v>
      </c>
      <c r="E298" s="12">
        <v>318.60000000000002</v>
      </c>
      <c r="F298" s="15">
        <v>59.99</v>
      </c>
      <c r="G298" s="23">
        <f t="shared" si="8"/>
        <v>395.33409999999998</v>
      </c>
      <c r="H298" s="15">
        <v>19112.810000000001</v>
      </c>
      <c r="I298" s="23">
        <f t="shared" si="9"/>
        <v>125953.4179</v>
      </c>
    </row>
    <row r="299" spans="2:9" ht="38.25" x14ac:dyDescent="0.2">
      <c r="B299" s="12" t="s">
        <v>565</v>
      </c>
      <c r="C299" s="13" t="s">
        <v>566</v>
      </c>
      <c r="D299" s="14" t="s">
        <v>16</v>
      </c>
      <c r="E299" s="12">
        <v>0.76800000000000002</v>
      </c>
      <c r="F299" s="15">
        <v>257</v>
      </c>
      <c r="G299" s="23">
        <f t="shared" si="8"/>
        <v>1693.6299999999999</v>
      </c>
      <c r="H299" s="15">
        <v>197.38</v>
      </c>
      <c r="I299" s="23">
        <f t="shared" si="9"/>
        <v>1300.7341999999999</v>
      </c>
    </row>
    <row r="300" spans="2:9" ht="38.25" x14ac:dyDescent="0.2">
      <c r="B300" s="12" t="s">
        <v>567</v>
      </c>
      <c r="C300" s="13" t="s">
        <v>568</v>
      </c>
      <c r="D300" s="14" t="s">
        <v>37</v>
      </c>
      <c r="E300" s="12">
        <v>2.2440000000000002</v>
      </c>
      <c r="F300" s="15">
        <v>466.97</v>
      </c>
      <c r="G300" s="23">
        <f t="shared" si="8"/>
        <v>3077.3323</v>
      </c>
      <c r="H300" s="15">
        <v>1047.8800000000001</v>
      </c>
      <c r="I300" s="23">
        <f t="shared" si="9"/>
        <v>6905.5292000000009</v>
      </c>
    </row>
    <row r="301" spans="2:9" ht="38.25" x14ac:dyDescent="0.2">
      <c r="B301" s="12" t="s">
        <v>569</v>
      </c>
      <c r="C301" s="13" t="s">
        <v>570</v>
      </c>
      <c r="D301" s="14" t="s">
        <v>37</v>
      </c>
      <c r="E301" s="12">
        <v>4.08</v>
      </c>
      <c r="F301" s="15">
        <v>18.66</v>
      </c>
      <c r="G301" s="23">
        <f t="shared" si="8"/>
        <v>122.96939999999999</v>
      </c>
      <c r="H301" s="15">
        <v>76.13</v>
      </c>
      <c r="I301" s="23">
        <f t="shared" si="9"/>
        <v>501.69669999999996</v>
      </c>
    </row>
    <row r="302" spans="2:9" ht="38.25" x14ac:dyDescent="0.2">
      <c r="B302" s="12" t="s">
        <v>569</v>
      </c>
      <c r="C302" s="13" t="s">
        <v>571</v>
      </c>
      <c r="D302" s="14" t="s">
        <v>37</v>
      </c>
      <c r="E302" s="12">
        <v>4.08</v>
      </c>
      <c r="F302" s="15">
        <v>490</v>
      </c>
      <c r="G302" s="23">
        <f t="shared" si="8"/>
        <v>3229.1</v>
      </c>
      <c r="H302" s="15">
        <v>1999.2</v>
      </c>
      <c r="I302" s="23">
        <f t="shared" si="9"/>
        <v>13174.727999999999</v>
      </c>
    </row>
    <row r="303" spans="2:9" ht="38.25" x14ac:dyDescent="0.2">
      <c r="B303" s="12" t="s">
        <v>572</v>
      </c>
      <c r="C303" s="13" t="s">
        <v>573</v>
      </c>
      <c r="D303" s="14" t="s">
        <v>37</v>
      </c>
      <c r="E303" s="12">
        <v>113.42400000000001</v>
      </c>
      <c r="F303" s="15">
        <v>590.70000000000005</v>
      </c>
      <c r="G303" s="23">
        <f t="shared" si="8"/>
        <v>3892.7130000000002</v>
      </c>
      <c r="H303" s="15">
        <v>66999.56</v>
      </c>
      <c r="I303" s="23">
        <f t="shared" si="9"/>
        <v>441527.1004</v>
      </c>
    </row>
    <row r="304" spans="2:9" ht="38.25" x14ac:dyDescent="0.2">
      <c r="B304" s="12" t="s">
        <v>574</v>
      </c>
      <c r="C304" s="13" t="s">
        <v>575</v>
      </c>
      <c r="D304" s="14" t="s">
        <v>37</v>
      </c>
      <c r="E304" s="12">
        <v>109.14</v>
      </c>
      <c r="F304" s="15">
        <v>592.76</v>
      </c>
      <c r="G304" s="23">
        <f t="shared" si="8"/>
        <v>3906.2883999999999</v>
      </c>
      <c r="H304" s="15">
        <v>64693.83</v>
      </c>
      <c r="I304" s="23">
        <f t="shared" si="9"/>
        <v>426332.33970000001</v>
      </c>
    </row>
    <row r="305" spans="2:9" ht="38.25" x14ac:dyDescent="0.2">
      <c r="B305" s="12" t="s">
        <v>576</v>
      </c>
      <c r="C305" s="13" t="s">
        <v>577</v>
      </c>
      <c r="D305" s="14" t="s">
        <v>37</v>
      </c>
      <c r="E305" s="12">
        <v>16.697399999999998</v>
      </c>
      <c r="F305" s="15">
        <v>665</v>
      </c>
      <c r="G305" s="23">
        <f t="shared" si="8"/>
        <v>4382.3499999999995</v>
      </c>
      <c r="H305" s="15">
        <v>11103.77</v>
      </c>
      <c r="I305" s="23">
        <f t="shared" si="9"/>
        <v>73173.844299999997</v>
      </c>
    </row>
    <row r="306" spans="2:9" ht="51" x14ac:dyDescent="0.2">
      <c r="B306" s="12" t="s">
        <v>576</v>
      </c>
      <c r="C306" s="13" t="s">
        <v>578</v>
      </c>
      <c r="D306" s="14" t="s">
        <v>37</v>
      </c>
      <c r="E306" s="12">
        <v>6.0179999999999998</v>
      </c>
      <c r="F306" s="15">
        <v>26.38</v>
      </c>
      <c r="G306" s="23">
        <f t="shared" si="8"/>
        <v>173.8442</v>
      </c>
      <c r="H306" s="15">
        <v>158.75</v>
      </c>
      <c r="I306" s="23">
        <f t="shared" si="9"/>
        <v>1046.1624999999999</v>
      </c>
    </row>
    <row r="307" spans="2:9" ht="51" x14ac:dyDescent="0.2">
      <c r="B307" s="12" t="s">
        <v>576</v>
      </c>
      <c r="C307" s="13" t="s">
        <v>579</v>
      </c>
      <c r="D307" s="14" t="s">
        <v>37</v>
      </c>
      <c r="E307" s="12">
        <v>10.679399999999999</v>
      </c>
      <c r="F307" s="15">
        <v>46.9</v>
      </c>
      <c r="G307" s="23">
        <f t="shared" si="8"/>
        <v>309.07099999999997</v>
      </c>
      <c r="H307" s="15">
        <v>500.86</v>
      </c>
      <c r="I307" s="23">
        <f t="shared" si="9"/>
        <v>3300.6673999999998</v>
      </c>
    </row>
    <row r="308" spans="2:9" ht="38.25" x14ac:dyDescent="0.2">
      <c r="B308" s="12" t="s">
        <v>580</v>
      </c>
      <c r="C308" s="13" t="s">
        <v>581</v>
      </c>
      <c r="D308" s="14" t="s">
        <v>37</v>
      </c>
      <c r="E308" s="12">
        <v>180.71709999999999</v>
      </c>
      <c r="F308" s="15">
        <v>725.69</v>
      </c>
      <c r="G308" s="23">
        <f t="shared" si="8"/>
        <v>4782.2971000000007</v>
      </c>
      <c r="H308" s="15">
        <v>131144.59</v>
      </c>
      <c r="I308" s="23">
        <f t="shared" si="9"/>
        <v>864242.84809999994</v>
      </c>
    </row>
    <row r="309" spans="2:9" ht="38.25" x14ac:dyDescent="0.2">
      <c r="B309" s="12" t="s">
        <v>580</v>
      </c>
      <c r="C309" s="13" t="s">
        <v>582</v>
      </c>
      <c r="D309" s="14" t="s">
        <v>37</v>
      </c>
      <c r="E309" s="12">
        <v>24.711600000000001</v>
      </c>
      <c r="F309" s="15">
        <v>19.37</v>
      </c>
      <c r="G309" s="23">
        <f t="shared" si="8"/>
        <v>127.64830000000001</v>
      </c>
      <c r="H309" s="15">
        <v>478.66</v>
      </c>
      <c r="I309" s="23">
        <f t="shared" si="9"/>
        <v>3154.3694</v>
      </c>
    </row>
    <row r="310" spans="2:9" ht="38.25" x14ac:dyDescent="0.2">
      <c r="B310" s="12" t="s">
        <v>580</v>
      </c>
      <c r="C310" s="13" t="s">
        <v>583</v>
      </c>
      <c r="D310" s="14" t="s">
        <v>37</v>
      </c>
      <c r="E310" s="12">
        <v>139.86699999999999</v>
      </c>
      <c r="F310" s="15">
        <v>38.75</v>
      </c>
      <c r="G310" s="23">
        <f t="shared" si="8"/>
        <v>255.36249999999998</v>
      </c>
      <c r="H310" s="15">
        <v>5419.85</v>
      </c>
      <c r="I310" s="23">
        <f t="shared" si="9"/>
        <v>35716.811500000003</v>
      </c>
    </row>
    <row r="311" spans="2:9" ht="51" x14ac:dyDescent="0.2">
      <c r="B311" s="12" t="s">
        <v>580</v>
      </c>
      <c r="C311" s="13" t="s">
        <v>584</v>
      </c>
      <c r="D311" s="14" t="s">
        <v>37</v>
      </c>
      <c r="E311" s="12">
        <v>16.138500000000001</v>
      </c>
      <c r="F311" s="15">
        <v>19.37</v>
      </c>
      <c r="G311" s="23">
        <f t="shared" si="8"/>
        <v>127.64830000000001</v>
      </c>
      <c r="H311" s="15">
        <v>312.60000000000002</v>
      </c>
      <c r="I311" s="23">
        <f t="shared" si="9"/>
        <v>2060.0340000000001</v>
      </c>
    </row>
    <row r="312" spans="2:9" ht="76.5" x14ac:dyDescent="0.2">
      <c r="B312" s="12" t="s">
        <v>585</v>
      </c>
      <c r="C312" s="13" t="s">
        <v>586</v>
      </c>
      <c r="D312" s="14" t="s">
        <v>16</v>
      </c>
      <c r="E312" s="12">
        <v>1.9950000000000001</v>
      </c>
      <c r="F312" s="15">
        <v>512.4</v>
      </c>
      <c r="G312" s="23">
        <f t="shared" si="8"/>
        <v>3376.7159999999999</v>
      </c>
      <c r="H312" s="15">
        <v>1022.24</v>
      </c>
      <c r="I312" s="23">
        <f t="shared" si="9"/>
        <v>6736.5616</v>
      </c>
    </row>
    <row r="313" spans="2:9" ht="38.25" x14ac:dyDescent="0.2">
      <c r="B313" s="12" t="s">
        <v>587</v>
      </c>
      <c r="C313" s="13" t="s">
        <v>588</v>
      </c>
      <c r="D313" s="14" t="s">
        <v>13</v>
      </c>
      <c r="E313" s="12">
        <v>31385.599999999999</v>
      </c>
      <c r="F313" s="15">
        <v>15.36</v>
      </c>
      <c r="G313" s="23">
        <f t="shared" si="8"/>
        <v>101.22239999999999</v>
      </c>
      <c r="H313" s="15">
        <v>482082.82</v>
      </c>
      <c r="I313" s="23">
        <f t="shared" si="9"/>
        <v>3176925.7837999999</v>
      </c>
    </row>
    <row r="314" spans="2:9" ht="38.25" x14ac:dyDescent="0.2">
      <c r="B314" s="12" t="s">
        <v>589</v>
      </c>
      <c r="C314" s="13" t="s">
        <v>590</v>
      </c>
      <c r="D314" s="14" t="s">
        <v>159</v>
      </c>
      <c r="E314" s="12">
        <v>100</v>
      </c>
      <c r="F314" s="15">
        <v>108.73</v>
      </c>
      <c r="G314" s="23">
        <f t="shared" si="8"/>
        <v>716.53070000000002</v>
      </c>
      <c r="H314" s="15">
        <v>10873</v>
      </c>
      <c r="I314" s="23">
        <f t="shared" si="9"/>
        <v>71653.069999999992</v>
      </c>
    </row>
    <row r="315" spans="2:9" ht="38.25" x14ac:dyDescent="0.2">
      <c r="B315" s="12" t="s">
        <v>591</v>
      </c>
      <c r="C315" s="13" t="s">
        <v>592</v>
      </c>
      <c r="D315" s="14" t="s">
        <v>159</v>
      </c>
      <c r="E315" s="12">
        <v>5</v>
      </c>
      <c r="F315" s="15">
        <v>1292.06</v>
      </c>
      <c r="G315" s="23">
        <f t="shared" si="8"/>
        <v>8514.6754000000001</v>
      </c>
      <c r="H315" s="15">
        <v>6460.3</v>
      </c>
      <c r="I315" s="23">
        <f t="shared" si="9"/>
        <v>42573.377</v>
      </c>
    </row>
    <row r="316" spans="2:9" ht="38.25" x14ac:dyDescent="0.2">
      <c r="B316" s="12" t="s">
        <v>593</v>
      </c>
      <c r="C316" s="13" t="s">
        <v>594</v>
      </c>
      <c r="D316" s="14" t="s">
        <v>148</v>
      </c>
      <c r="E316" s="12">
        <v>1.1140000000000001</v>
      </c>
      <c r="F316" s="15">
        <v>1752.6</v>
      </c>
      <c r="G316" s="23">
        <f t="shared" si="8"/>
        <v>11549.634</v>
      </c>
      <c r="H316" s="15">
        <v>1952.4</v>
      </c>
      <c r="I316" s="23">
        <f t="shared" si="9"/>
        <v>12866.316000000001</v>
      </c>
    </row>
    <row r="317" spans="2:9" ht="38.25" x14ac:dyDescent="0.2">
      <c r="B317" s="12" t="s">
        <v>595</v>
      </c>
      <c r="C317" s="13" t="s">
        <v>596</v>
      </c>
      <c r="D317" s="14" t="s">
        <v>16</v>
      </c>
      <c r="E317" s="12">
        <v>0.1212</v>
      </c>
      <c r="F317" s="15">
        <v>5863.89</v>
      </c>
      <c r="G317" s="23">
        <f t="shared" si="8"/>
        <v>38643.035100000001</v>
      </c>
      <c r="H317" s="15">
        <v>710.7</v>
      </c>
      <c r="I317" s="23">
        <f t="shared" si="9"/>
        <v>4683.5129999999999</v>
      </c>
    </row>
    <row r="318" spans="2:9" ht="38.25" x14ac:dyDescent="0.2">
      <c r="B318" s="12" t="s">
        <v>597</v>
      </c>
      <c r="C318" s="13" t="s">
        <v>598</v>
      </c>
      <c r="D318" s="14" t="s">
        <v>16</v>
      </c>
      <c r="E318" s="12">
        <v>0.108</v>
      </c>
      <c r="F318" s="15">
        <v>43800</v>
      </c>
      <c r="G318" s="23">
        <f t="shared" si="8"/>
        <v>288642</v>
      </c>
      <c r="H318" s="15">
        <v>4730.3999999999996</v>
      </c>
      <c r="I318" s="23">
        <f t="shared" si="9"/>
        <v>31173.335999999996</v>
      </c>
    </row>
    <row r="319" spans="2:9" ht="38.25" x14ac:dyDescent="0.2">
      <c r="B319" s="12" t="s">
        <v>599</v>
      </c>
      <c r="C319" s="13" t="s">
        <v>600</v>
      </c>
      <c r="D319" s="14" t="s">
        <v>16</v>
      </c>
      <c r="E319" s="12">
        <v>3.0000000000000001E-3</v>
      </c>
      <c r="F319" s="15">
        <v>11684</v>
      </c>
      <c r="G319" s="23">
        <f t="shared" si="8"/>
        <v>76997.56</v>
      </c>
      <c r="H319" s="15">
        <v>35.049999999999997</v>
      </c>
      <c r="I319" s="23">
        <f t="shared" si="9"/>
        <v>230.97949999999997</v>
      </c>
    </row>
    <row r="320" spans="2:9" ht="102" x14ac:dyDescent="0.2">
      <c r="B320" s="12" t="s">
        <v>601</v>
      </c>
      <c r="C320" s="13" t="s">
        <v>602</v>
      </c>
      <c r="D320" s="14" t="s">
        <v>16</v>
      </c>
      <c r="E320" s="12">
        <v>0.18360000000000001</v>
      </c>
      <c r="F320" s="15">
        <v>8073</v>
      </c>
      <c r="G320" s="23">
        <f t="shared" si="8"/>
        <v>53201.07</v>
      </c>
      <c r="H320" s="15">
        <v>1482.2</v>
      </c>
      <c r="I320" s="23">
        <f t="shared" si="9"/>
        <v>9767.6980000000003</v>
      </c>
    </row>
    <row r="321" spans="2:9" ht="38.25" x14ac:dyDescent="0.2">
      <c r="B321" s="12" t="s">
        <v>603</v>
      </c>
      <c r="C321" s="13" t="s">
        <v>604</v>
      </c>
      <c r="D321" s="14" t="s">
        <v>16</v>
      </c>
      <c r="E321" s="12">
        <v>3.2000000000000002E-3</v>
      </c>
      <c r="F321" s="15">
        <v>8690</v>
      </c>
      <c r="G321" s="23">
        <f t="shared" si="8"/>
        <v>57267.1</v>
      </c>
      <c r="H321" s="15">
        <v>27.81</v>
      </c>
      <c r="I321" s="23">
        <f t="shared" si="9"/>
        <v>183.2679</v>
      </c>
    </row>
    <row r="322" spans="2:9" ht="38.25" x14ac:dyDescent="0.2">
      <c r="B322" s="12" t="s">
        <v>605</v>
      </c>
      <c r="C322" s="13" t="s">
        <v>606</v>
      </c>
      <c r="D322" s="14" t="s">
        <v>16</v>
      </c>
      <c r="E322" s="12">
        <v>2.8799999999999999E-2</v>
      </c>
      <c r="F322" s="15">
        <v>7170.98</v>
      </c>
      <c r="G322" s="23">
        <f t="shared" si="8"/>
        <v>47256.758199999997</v>
      </c>
      <c r="H322" s="15">
        <v>206.52</v>
      </c>
      <c r="I322" s="23">
        <f t="shared" si="9"/>
        <v>1360.9668000000001</v>
      </c>
    </row>
    <row r="323" spans="2:9" ht="38.25" x14ac:dyDescent="0.2">
      <c r="B323" s="12" t="s">
        <v>607</v>
      </c>
      <c r="C323" s="13" t="s">
        <v>608</v>
      </c>
      <c r="D323" s="14" t="s">
        <v>16</v>
      </c>
      <c r="E323" s="12">
        <v>1.44E-2</v>
      </c>
      <c r="F323" s="15">
        <v>7418.82</v>
      </c>
      <c r="G323" s="23">
        <f t="shared" si="8"/>
        <v>48890.023799999995</v>
      </c>
      <c r="H323" s="15">
        <v>106.83</v>
      </c>
      <c r="I323" s="23">
        <f t="shared" si="9"/>
        <v>704.00969999999995</v>
      </c>
    </row>
    <row r="324" spans="2:9" ht="38.25" x14ac:dyDescent="0.2">
      <c r="B324" s="12" t="s">
        <v>609</v>
      </c>
      <c r="C324" s="13" t="s">
        <v>610</v>
      </c>
      <c r="D324" s="14" t="s">
        <v>16</v>
      </c>
      <c r="E324" s="12">
        <v>0.58930000000000005</v>
      </c>
      <c r="F324" s="15">
        <v>6780</v>
      </c>
      <c r="G324" s="23">
        <f t="shared" si="8"/>
        <v>44680.2</v>
      </c>
      <c r="H324" s="15">
        <v>3995.45</v>
      </c>
      <c r="I324" s="23">
        <f t="shared" si="9"/>
        <v>26330.015499999998</v>
      </c>
    </row>
    <row r="325" spans="2:9" ht="38.25" x14ac:dyDescent="0.2">
      <c r="B325" s="12" t="s">
        <v>609</v>
      </c>
      <c r="C325" s="13" t="s">
        <v>610</v>
      </c>
      <c r="D325" s="14" t="s">
        <v>16</v>
      </c>
      <c r="E325" s="12">
        <v>0.82420000000000004</v>
      </c>
      <c r="F325" s="15">
        <v>6780</v>
      </c>
      <c r="G325" s="23">
        <f t="shared" si="8"/>
        <v>44680.2</v>
      </c>
      <c r="H325" s="15">
        <v>5588.08</v>
      </c>
      <c r="I325" s="23">
        <f t="shared" si="9"/>
        <v>36825.447200000002</v>
      </c>
    </row>
    <row r="326" spans="2:9" ht="38.25" x14ac:dyDescent="0.2">
      <c r="B326" s="12" t="s">
        <v>611</v>
      </c>
      <c r="C326" s="13" t="s">
        <v>612</v>
      </c>
      <c r="D326" s="14" t="s">
        <v>16</v>
      </c>
      <c r="E326" s="12">
        <v>0.154</v>
      </c>
      <c r="F326" s="15">
        <v>6726.18</v>
      </c>
      <c r="G326" s="23">
        <f t="shared" si="8"/>
        <v>44325.5262</v>
      </c>
      <c r="H326" s="15">
        <v>1035.83</v>
      </c>
      <c r="I326" s="23">
        <f t="shared" si="9"/>
        <v>6826.1196999999993</v>
      </c>
    </row>
    <row r="327" spans="2:9" ht="38.25" x14ac:dyDescent="0.2">
      <c r="B327" s="12" t="s">
        <v>613</v>
      </c>
      <c r="C327" s="13" t="s">
        <v>614</v>
      </c>
      <c r="D327" s="14" t="s">
        <v>16</v>
      </c>
      <c r="E327" s="12">
        <v>2.47E-2</v>
      </c>
      <c r="F327" s="15">
        <v>5488.69</v>
      </c>
      <c r="G327" s="23">
        <f t="shared" si="8"/>
        <v>36170.467099999994</v>
      </c>
      <c r="H327" s="15">
        <v>135.57</v>
      </c>
      <c r="I327" s="23">
        <f t="shared" si="9"/>
        <v>893.40629999999999</v>
      </c>
    </row>
    <row r="328" spans="2:9" ht="38.25" x14ac:dyDescent="0.2">
      <c r="B328" s="12" t="s">
        <v>615</v>
      </c>
      <c r="C328" s="13" t="s">
        <v>616</v>
      </c>
      <c r="D328" s="14" t="s">
        <v>16</v>
      </c>
      <c r="E328" s="12">
        <v>0.3</v>
      </c>
      <c r="F328" s="15">
        <v>8014.15</v>
      </c>
      <c r="G328" s="23">
        <f t="shared" si="8"/>
        <v>52813.248499999994</v>
      </c>
      <c r="H328" s="15">
        <v>2404.25</v>
      </c>
      <c r="I328" s="23">
        <f t="shared" si="9"/>
        <v>15844.0075</v>
      </c>
    </row>
    <row r="329" spans="2:9" ht="38.25" x14ac:dyDescent="0.2">
      <c r="B329" s="12" t="s">
        <v>615</v>
      </c>
      <c r="C329" s="13" t="s">
        <v>616</v>
      </c>
      <c r="D329" s="14" t="s">
        <v>16</v>
      </c>
      <c r="E329" s="12">
        <v>2.1888999999999998</v>
      </c>
      <c r="F329" s="15">
        <v>8014.15</v>
      </c>
      <c r="G329" s="23">
        <f t="shared" si="8"/>
        <v>52813.248499999994</v>
      </c>
      <c r="H329" s="15">
        <v>17542.169999999998</v>
      </c>
      <c r="I329" s="23">
        <f t="shared" si="9"/>
        <v>115602.90029999998</v>
      </c>
    </row>
    <row r="330" spans="2:9" ht="38.25" x14ac:dyDescent="0.2">
      <c r="B330" s="12" t="s">
        <v>617</v>
      </c>
      <c r="C330" s="13" t="s">
        <v>618</v>
      </c>
      <c r="D330" s="14" t="s">
        <v>16</v>
      </c>
      <c r="E330" s="12">
        <v>0.3972</v>
      </c>
      <c r="F330" s="15">
        <v>7997.23</v>
      </c>
      <c r="G330" s="23">
        <f t="shared" si="8"/>
        <v>52701.745699999999</v>
      </c>
      <c r="H330" s="15">
        <v>3176.5</v>
      </c>
      <c r="I330" s="23">
        <f t="shared" si="9"/>
        <v>20933.134999999998</v>
      </c>
    </row>
    <row r="331" spans="2:9" ht="38.25" x14ac:dyDescent="0.2">
      <c r="B331" s="12" t="s">
        <v>617</v>
      </c>
      <c r="C331" s="13" t="s">
        <v>618</v>
      </c>
      <c r="D331" s="14" t="s">
        <v>16</v>
      </c>
      <c r="E331" s="12">
        <v>9.952</v>
      </c>
      <c r="F331" s="15">
        <v>7997.23</v>
      </c>
      <c r="G331" s="23">
        <f t="shared" si="8"/>
        <v>52701.745699999999</v>
      </c>
      <c r="H331" s="15">
        <v>79588.429999999993</v>
      </c>
      <c r="I331" s="23">
        <f t="shared" si="9"/>
        <v>524487.75369999988</v>
      </c>
    </row>
    <row r="332" spans="2:9" ht="51" x14ac:dyDescent="0.2">
      <c r="B332" s="12" t="s">
        <v>619</v>
      </c>
      <c r="C332" s="13" t="s">
        <v>620</v>
      </c>
      <c r="D332" s="14" t="s">
        <v>16</v>
      </c>
      <c r="E332" s="12">
        <v>0.1346</v>
      </c>
      <c r="F332" s="15">
        <v>7956.21</v>
      </c>
      <c r="G332" s="23">
        <f t="shared" si="8"/>
        <v>52431.423900000002</v>
      </c>
      <c r="H332" s="15">
        <v>1070.9100000000001</v>
      </c>
      <c r="I332" s="23">
        <f t="shared" si="9"/>
        <v>7057.2969000000003</v>
      </c>
    </row>
    <row r="333" spans="2:9" ht="51" x14ac:dyDescent="0.2">
      <c r="B333" s="12" t="s">
        <v>619</v>
      </c>
      <c r="C333" s="13" t="s">
        <v>620</v>
      </c>
      <c r="D333" s="14" t="s">
        <v>16</v>
      </c>
      <c r="E333" s="12">
        <v>1.9932000000000001</v>
      </c>
      <c r="F333" s="15">
        <v>7956.21</v>
      </c>
      <c r="G333" s="23">
        <f t="shared" si="8"/>
        <v>52431.423900000002</v>
      </c>
      <c r="H333" s="15">
        <v>15858.32</v>
      </c>
      <c r="I333" s="23">
        <f t="shared" si="9"/>
        <v>104506.3288</v>
      </c>
    </row>
    <row r="334" spans="2:9" ht="38.25" x14ac:dyDescent="0.2">
      <c r="B334" s="12" t="s">
        <v>621</v>
      </c>
      <c r="C334" s="13" t="s">
        <v>622</v>
      </c>
      <c r="D334" s="14" t="s">
        <v>16</v>
      </c>
      <c r="E334" s="12">
        <v>2.2250000000000001</v>
      </c>
      <c r="F334" s="15">
        <v>7917</v>
      </c>
      <c r="G334" s="23">
        <f t="shared" si="8"/>
        <v>52173.03</v>
      </c>
      <c r="H334" s="15">
        <v>17615.330000000002</v>
      </c>
      <c r="I334" s="23">
        <f t="shared" si="9"/>
        <v>116085.02470000001</v>
      </c>
    </row>
    <row r="335" spans="2:9" ht="38.25" x14ac:dyDescent="0.2">
      <c r="B335" s="12" t="s">
        <v>623</v>
      </c>
      <c r="C335" s="13" t="s">
        <v>624</v>
      </c>
      <c r="D335" s="14" t="s">
        <v>242</v>
      </c>
      <c r="E335" s="12">
        <v>8.9600000000000009</v>
      </c>
      <c r="F335" s="15">
        <v>138.30000000000001</v>
      </c>
      <c r="G335" s="23">
        <f t="shared" si="8"/>
        <v>911.39700000000005</v>
      </c>
      <c r="H335" s="15">
        <v>1239.17</v>
      </c>
      <c r="I335" s="23">
        <f t="shared" si="9"/>
        <v>8166.1303000000007</v>
      </c>
    </row>
    <row r="336" spans="2:9" ht="38.25" x14ac:dyDescent="0.2">
      <c r="B336" s="12" t="s">
        <v>625</v>
      </c>
      <c r="C336" s="13" t="s">
        <v>626</v>
      </c>
      <c r="D336" s="14" t="s">
        <v>37</v>
      </c>
      <c r="E336" s="12">
        <v>3.8220000000000001</v>
      </c>
      <c r="F336" s="15">
        <v>747.94</v>
      </c>
      <c r="G336" s="23">
        <f t="shared" si="8"/>
        <v>4928.9246000000003</v>
      </c>
      <c r="H336" s="15">
        <v>2858.63</v>
      </c>
      <c r="I336" s="23">
        <f t="shared" si="9"/>
        <v>18838.3717</v>
      </c>
    </row>
    <row r="337" spans="2:9" ht="51" x14ac:dyDescent="0.2">
      <c r="B337" s="12" t="s">
        <v>627</v>
      </c>
      <c r="C337" s="13" t="s">
        <v>628</v>
      </c>
      <c r="D337" s="14" t="s">
        <v>16</v>
      </c>
      <c r="E337" s="12">
        <v>0.33072000000000001</v>
      </c>
      <c r="F337" s="15">
        <v>53320</v>
      </c>
      <c r="G337" s="23">
        <f t="shared" si="8"/>
        <v>351378.8</v>
      </c>
      <c r="H337" s="15">
        <v>17633.990000000002</v>
      </c>
      <c r="I337" s="23">
        <f t="shared" si="9"/>
        <v>116207.99410000001</v>
      </c>
    </row>
    <row r="338" spans="2:9" ht="38.25" x14ac:dyDescent="0.2">
      <c r="B338" s="12" t="s">
        <v>629</v>
      </c>
      <c r="C338" s="13" t="s">
        <v>630</v>
      </c>
      <c r="D338" s="14" t="s">
        <v>16</v>
      </c>
      <c r="E338" s="12">
        <v>3.9114399999999998</v>
      </c>
      <c r="F338" s="15">
        <v>24119</v>
      </c>
      <c r="G338" s="23">
        <f t="shared" si="8"/>
        <v>158944.21</v>
      </c>
      <c r="H338" s="15">
        <v>94340.02</v>
      </c>
      <c r="I338" s="23">
        <f t="shared" si="9"/>
        <v>621700.73180000007</v>
      </c>
    </row>
    <row r="339" spans="2:9" ht="38.25" x14ac:dyDescent="0.2">
      <c r="B339" s="12" t="s">
        <v>631</v>
      </c>
      <c r="C339" s="13" t="s">
        <v>328</v>
      </c>
      <c r="D339" s="14" t="s">
        <v>16</v>
      </c>
      <c r="E339" s="12">
        <v>-0.41704000000000002</v>
      </c>
      <c r="F339" s="15">
        <v>31500</v>
      </c>
      <c r="G339" s="23">
        <f t="shared" si="8"/>
        <v>207585</v>
      </c>
      <c r="H339" s="15">
        <v>-13136.76</v>
      </c>
      <c r="I339" s="23">
        <f t="shared" si="9"/>
        <v>-86571.248399999997</v>
      </c>
    </row>
    <row r="340" spans="2:9" ht="76.5" x14ac:dyDescent="0.2">
      <c r="B340" s="12" t="s">
        <v>632</v>
      </c>
      <c r="C340" s="13" t="s">
        <v>332</v>
      </c>
      <c r="D340" s="14" t="s">
        <v>159</v>
      </c>
      <c r="E340" s="12">
        <v>15</v>
      </c>
      <c r="F340" s="15">
        <v>651.11</v>
      </c>
      <c r="G340" s="23">
        <f t="shared" si="8"/>
        <v>4290.8149000000003</v>
      </c>
      <c r="H340" s="15">
        <v>9766.65</v>
      </c>
      <c r="I340" s="23">
        <f t="shared" si="9"/>
        <v>64362.223499999993</v>
      </c>
    </row>
    <row r="341" spans="2:9" ht="38.25" x14ac:dyDescent="0.2">
      <c r="B341" s="12" t="s">
        <v>633</v>
      </c>
      <c r="C341" s="13" t="s">
        <v>634</v>
      </c>
      <c r="D341" s="14" t="s">
        <v>148</v>
      </c>
      <c r="E341" s="12">
        <v>0.42299999999999999</v>
      </c>
      <c r="F341" s="15">
        <v>6190.47</v>
      </c>
      <c r="G341" s="23">
        <f t="shared" si="8"/>
        <v>40795.1973</v>
      </c>
      <c r="H341" s="15">
        <v>2618.5700000000002</v>
      </c>
      <c r="I341" s="23">
        <f t="shared" si="9"/>
        <v>17256.3763</v>
      </c>
    </row>
    <row r="342" spans="2:9" ht="38.25" x14ac:dyDescent="0.2">
      <c r="B342" s="12" t="s">
        <v>635</v>
      </c>
      <c r="C342" s="13" t="s">
        <v>636</v>
      </c>
      <c r="D342" s="14" t="s">
        <v>148</v>
      </c>
      <c r="E342" s="12">
        <v>3.5999999999999997E-2</v>
      </c>
      <c r="F342" s="15">
        <v>8253.9699999999993</v>
      </c>
      <c r="G342" s="23">
        <f t="shared" si="8"/>
        <v>54393.662299999996</v>
      </c>
      <c r="H342" s="15">
        <v>297.14</v>
      </c>
      <c r="I342" s="23">
        <f t="shared" si="9"/>
        <v>1958.1525999999999</v>
      </c>
    </row>
    <row r="343" spans="2:9" ht="38.25" x14ac:dyDescent="0.2">
      <c r="B343" s="12" t="s">
        <v>637</v>
      </c>
      <c r="C343" s="13" t="s">
        <v>638</v>
      </c>
      <c r="D343" s="14" t="s">
        <v>148</v>
      </c>
      <c r="E343" s="12">
        <v>0.153</v>
      </c>
      <c r="F343" s="15">
        <v>15476.19</v>
      </c>
      <c r="G343" s="23">
        <f t="shared" si="8"/>
        <v>101988.09209999999</v>
      </c>
      <c r="H343" s="15">
        <v>2367.86</v>
      </c>
      <c r="I343" s="23">
        <f t="shared" si="9"/>
        <v>15604.197400000001</v>
      </c>
    </row>
    <row r="344" spans="2:9" ht="38.25" x14ac:dyDescent="0.2">
      <c r="B344" s="12" t="s">
        <v>639</v>
      </c>
      <c r="C344" s="13" t="s">
        <v>640</v>
      </c>
      <c r="D344" s="14" t="s">
        <v>115</v>
      </c>
      <c r="E344" s="12">
        <v>306</v>
      </c>
      <c r="F344" s="15">
        <v>597</v>
      </c>
      <c r="G344" s="23">
        <f t="shared" si="8"/>
        <v>3934.23</v>
      </c>
      <c r="H344" s="15">
        <v>182682</v>
      </c>
      <c r="I344" s="23">
        <f t="shared" si="9"/>
        <v>1203874.3799999999</v>
      </c>
    </row>
    <row r="345" spans="2:9" ht="38.25" x14ac:dyDescent="0.2">
      <c r="B345" s="12" t="s">
        <v>641</v>
      </c>
      <c r="C345" s="13" t="s">
        <v>642</v>
      </c>
      <c r="D345" s="14" t="s">
        <v>378</v>
      </c>
      <c r="E345" s="12">
        <v>3.3000000000000002E-2</v>
      </c>
      <c r="F345" s="15">
        <v>21256.79</v>
      </c>
      <c r="G345" s="23">
        <f t="shared" si="8"/>
        <v>140082.24609999999</v>
      </c>
      <c r="H345" s="15">
        <v>701.47</v>
      </c>
      <c r="I345" s="23">
        <f t="shared" si="9"/>
        <v>4622.6873000000005</v>
      </c>
    </row>
    <row r="346" spans="2:9" ht="38.25" x14ac:dyDescent="0.2">
      <c r="B346" s="12" t="s">
        <v>643</v>
      </c>
      <c r="C346" s="13" t="s">
        <v>644</v>
      </c>
      <c r="D346" s="14" t="s">
        <v>378</v>
      </c>
      <c r="E346" s="12">
        <v>0.11</v>
      </c>
      <c r="F346" s="15">
        <v>31015.17</v>
      </c>
      <c r="G346" s="23">
        <f t="shared" si="8"/>
        <v>204389.97029999999</v>
      </c>
      <c r="H346" s="15">
        <v>3411.67</v>
      </c>
      <c r="I346" s="23">
        <f t="shared" si="9"/>
        <v>22482.905299999999</v>
      </c>
    </row>
    <row r="347" spans="2:9" ht="38.25" x14ac:dyDescent="0.2">
      <c r="B347" s="12" t="s">
        <v>645</v>
      </c>
      <c r="C347" s="13" t="s">
        <v>646</v>
      </c>
      <c r="D347" s="14" t="s">
        <v>378</v>
      </c>
      <c r="E347" s="12">
        <v>2.1000000000000001E-2</v>
      </c>
      <c r="F347" s="15">
        <v>98440.41</v>
      </c>
      <c r="G347" s="23">
        <f t="shared" si="8"/>
        <v>648722.30189999996</v>
      </c>
      <c r="H347" s="15">
        <v>2067.25</v>
      </c>
      <c r="I347" s="23">
        <f t="shared" si="9"/>
        <v>13623.1775</v>
      </c>
    </row>
    <row r="348" spans="2:9" ht="38.25" x14ac:dyDescent="0.2">
      <c r="B348" s="12" t="s">
        <v>647</v>
      </c>
      <c r="C348" s="13" t="s">
        <v>648</v>
      </c>
      <c r="D348" s="14" t="s">
        <v>378</v>
      </c>
      <c r="E348" s="12">
        <v>0.03</v>
      </c>
      <c r="F348" s="15">
        <v>328293.05</v>
      </c>
      <c r="G348" s="23">
        <f t="shared" si="8"/>
        <v>2163451.1995000001</v>
      </c>
      <c r="H348" s="15">
        <v>9848.7900000000009</v>
      </c>
      <c r="I348" s="23">
        <f t="shared" si="9"/>
        <v>64903.526100000003</v>
      </c>
    </row>
    <row r="349" spans="2:9" ht="38.25" x14ac:dyDescent="0.2">
      <c r="B349" s="12" t="s">
        <v>649</v>
      </c>
      <c r="C349" s="13" t="s">
        <v>650</v>
      </c>
      <c r="D349" s="14" t="s">
        <v>159</v>
      </c>
      <c r="E349" s="12">
        <v>3</v>
      </c>
      <c r="F349" s="15">
        <v>6359.88</v>
      </c>
      <c r="G349" s="23">
        <f t="shared" si="8"/>
        <v>41911.609199999999</v>
      </c>
      <c r="H349" s="15">
        <v>19079.64</v>
      </c>
      <c r="I349" s="23">
        <f t="shared" si="9"/>
        <v>125734.82759999999</v>
      </c>
    </row>
    <row r="350" spans="2:9" ht="63.75" x14ac:dyDescent="0.2">
      <c r="B350" s="12" t="s">
        <v>651</v>
      </c>
      <c r="C350" s="13" t="s">
        <v>652</v>
      </c>
      <c r="D350" s="14" t="s">
        <v>159</v>
      </c>
      <c r="E350" s="12">
        <v>3</v>
      </c>
      <c r="F350" s="15">
        <v>135.86000000000001</v>
      </c>
      <c r="G350" s="23">
        <f t="shared" si="8"/>
        <v>895.31740000000002</v>
      </c>
      <c r="H350" s="15">
        <v>407.58</v>
      </c>
      <c r="I350" s="23">
        <f t="shared" si="9"/>
        <v>2685.9521999999997</v>
      </c>
    </row>
    <row r="351" spans="2:9" ht="63.75" x14ac:dyDescent="0.2">
      <c r="B351" s="12" t="s">
        <v>653</v>
      </c>
      <c r="C351" s="13" t="s">
        <v>654</v>
      </c>
      <c r="D351" s="14" t="s">
        <v>159</v>
      </c>
      <c r="E351" s="12">
        <v>8</v>
      </c>
      <c r="F351" s="15">
        <v>119.12</v>
      </c>
      <c r="G351" s="23">
        <f t="shared" si="8"/>
        <v>785.00080000000003</v>
      </c>
      <c r="H351" s="15">
        <v>952.96</v>
      </c>
      <c r="I351" s="23">
        <f t="shared" si="9"/>
        <v>6280.0064000000002</v>
      </c>
    </row>
    <row r="352" spans="2:9" ht="63.75" x14ac:dyDescent="0.2">
      <c r="B352" s="12" t="s">
        <v>655</v>
      </c>
      <c r="C352" s="13" t="s">
        <v>656</v>
      </c>
      <c r="D352" s="14" t="s">
        <v>159</v>
      </c>
      <c r="E352" s="12">
        <v>4</v>
      </c>
      <c r="F352" s="15">
        <v>38.869999999999997</v>
      </c>
      <c r="G352" s="23">
        <f t="shared" si="8"/>
        <v>256.1533</v>
      </c>
      <c r="H352" s="15">
        <v>155.47999999999999</v>
      </c>
      <c r="I352" s="23">
        <f t="shared" si="9"/>
        <v>1024.6132</v>
      </c>
    </row>
    <row r="353" spans="2:9" ht="63.75" x14ac:dyDescent="0.2">
      <c r="B353" s="12" t="s">
        <v>657</v>
      </c>
      <c r="C353" s="13" t="s">
        <v>658</v>
      </c>
      <c r="D353" s="14" t="s">
        <v>159</v>
      </c>
      <c r="E353" s="12">
        <v>10</v>
      </c>
      <c r="F353" s="15">
        <v>77.08</v>
      </c>
      <c r="G353" s="23">
        <f t="shared" ref="G353:G404" si="10">F353*6.59</f>
        <v>507.9572</v>
      </c>
      <c r="H353" s="15">
        <v>770.8</v>
      </c>
      <c r="I353" s="23">
        <f t="shared" ref="I353:I404" si="11">H353*6.59</f>
        <v>5079.5719999999992</v>
      </c>
    </row>
    <row r="354" spans="2:9" ht="63.75" x14ac:dyDescent="0.2">
      <c r="B354" s="12" t="s">
        <v>659</v>
      </c>
      <c r="C354" s="13" t="s">
        <v>660</v>
      </c>
      <c r="D354" s="14" t="s">
        <v>159</v>
      </c>
      <c r="E354" s="12">
        <v>3</v>
      </c>
      <c r="F354" s="15">
        <v>90.39</v>
      </c>
      <c r="G354" s="23">
        <f t="shared" si="10"/>
        <v>595.67010000000005</v>
      </c>
      <c r="H354" s="15">
        <v>271.17</v>
      </c>
      <c r="I354" s="23">
        <f t="shared" si="11"/>
        <v>1787.0103000000001</v>
      </c>
    </row>
    <row r="355" spans="2:9" ht="63.75" x14ac:dyDescent="0.2">
      <c r="B355" s="12" t="s">
        <v>661</v>
      </c>
      <c r="C355" s="13" t="s">
        <v>662</v>
      </c>
      <c r="D355" s="14" t="s">
        <v>159</v>
      </c>
      <c r="E355" s="12">
        <v>18</v>
      </c>
      <c r="F355" s="15">
        <v>119.47</v>
      </c>
      <c r="G355" s="23">
        <f t="shared" si="10"/>
        <v>787.30729999999994</v>
      </c>
      <c r="H355" s="15">
        <v>2150.46</v>
      </c>
      <c r="I355" s="23">
        <f t="shared" si="11"/>
        <v>14171.5314</v>
      </c>
    </row>
    <row r="356" spans="2:9" ht="63.75" x14ac:dyDescent="0.2">
      <c r="B356" s="12" t="s">
        <v>663</v>
      </c>
      <c r="C356" s="13" t="s">
        <v>664</v>
      </c>
      <c r="D356" s="14" t="s">
        <v>159</v>
      </c>
      <c r="E356" s="12">
        <v>4</v>
      </c>
      <c r="F356" s="15">
        <v>181.95</v>
      </c>
      <c r="G356" s="23">
        <f t="shared" si="10"/>
        <v>1199.0504999999998</v>
      </c>
      <c r="H356" s="15">
        <v>727.8</v>
      </c>
      <c r="I356" s="23">
        <f t="shared" si="11"/>
        <v>4796.2019999999993</v>
      </c>
    </row>
    <row r="357" spans="2:9" ht="63.75" x14ac:dyDescent="0.2">
      <c r="B357" s="12" t="s">
        <v>665</v>
      </c>
      <c r="C357" s="13" t="s">
        <v>666</v>
      </c>
      <c r="D357" s="14" t="s">
        <v>159</v>
      </c>
      <c r="E357" s="12">
        <v>4</v>
      </c>
      <c r="F357" s="15">
        <v>236.29</v>
      </c>
      <c r="G357" s="23">
        <f t="shared" si="10"/>
        <v>1557.1510999999998</v>
      </c>
      <c r="H357" s="15">
        <v>945.16</v>
      </c>
      <c r="I357" s="23">
        <f t="shared" si="11"/>
        <v>6228.6043999999993</v>
      </c>
    </row>
    <row r="358" spans="2:9" ht="63.75" x14ac:dyDescent="0.2">
      <c r="B358" s="12" t="s">
        <v>667</v>
      </c>
      <c r="C358" s="13" t="s">
        <v>668</v>
      </c>
      <c r="D358" s="14" t="s">
        <v>159</v>
      </c>
      <c r="E358" s="12">
        <v>7</v>
      </c>
      <c r="F358" s="15">
        <v>270.61</v>
      </c>
      <c r="G358" s="23">
        <f t="shared" si="10"/>
        <v>1783.3199</v>
      </c>
      <c r="H358" s="15">
        <v>1894.27</v>
      </c>
      <c r="I358" s="23">
        <f t="shared" si="11"/>
        <v>12483.239299999999</v>
      </c>
    </row>
    <row r="359" spans="2:9" ht="63.75" x14ac:dyDescent="0.2">
      <c r="B359" s="12" t="s">
        <v>669</v>
      </c>
      <c r="C359" s="13" t="s">
        <v>670</v>
      </c>
      <c r="D359" s="14" t="s">
        <v>159</v>
      </c>
      <c r="E359" s="12">
        <v>5</v>
      </c>
      <c r="F359" s="15">
        <v>316.66000000000003</v>
      </c>
      <c r="G359" s="23">
        <f t="shared" si="10"/>
        <v>2086.7894000000001</v>
      </c>
      <c r="H359" s="15">
        <v>1583.3</v>
      </c>
      <c r="I359" s="23">
        <f t="shared" si="11"/>
        <v>10433.947</v>
      </c>
    </row>
    <row r="360" spans="2:9" ht="63.75" x14ac:dyDescent="0.2">
      <c r="B360" s="12" t="s">
        <v>671</v>
      </c>
      <c r="C360" s="13" t="s">
        <v>672</v>
      </c>
      <c r="D360" s="14" t="s">
        <v>242</v>
      </c>
      <c r="E360" s="12">
        <v>43.595999999999997</v>
      </c>
      <c r="F360" s="15">
        <v>513.16999999999996</v>
      </c>
      <c r="G360" s="23">
        <f t="shared" si="10"/>
        <v>3381.7902999999997</v>
      </c>
      <c r="H360" s="15">
        <v>22372.16</v>
      </c>
      <c r="I360" s="23">
        <f t="shared" si="11"/>
        <v>147432.5344</v>
      </c>
    </row>
    <row r="361" spans="2:9" ht="63.75" x14ac:dyDescent="0.2">
      <c r="B361" s="12" t="s">
        <v>673</v>
      </c>
      <c r="C361" s="13" t="s">
        <v>674</v>
      </c>
      <c r="D361" s="14" t="s">
        <v>242</v>
      </c>
      <c r="E361" s="12">
        <v>20.76</v>
      </c>
      <c r="F361" s="15">
        <v>772.4</v>
      </c>
      <c r="G361" s="23">
        <f t="shared" si="10"/>
        <v>5090.116</v>
      </c>
      <c r="H361" s="15">
        <v>16035.02</v>
      </c>
      <c r="I361" s="23">
        <f t="shared" si="11"/>
        <v>105670.7818</v>
      </c>
    </row>
    <row r="362" spans="2:9" ht="63.75" x14ac:dyDescent="0.2">
      <c r="B362" s="12" t="s">
        <v>675</v>
      </c>
      <c r="C362" s="13" t="s">
        <v>676</v>
      </c>
      <c r="D362" s="14" t="s">
        <v>242</v>
      </c>
      <c r="E362" s="12">
        <v>53.28</v>
      </c>
      <c r="F362" s="15">
        <v>777.5</v>
      </c>
      <c r="G362" s="23">
        <f t="shared" si="10"/>
        <v>5123.7249999999995</v>
      </c>
      <c r="H362" s="15">
        <v>41425.199999999997</v>
      </c>
      <c r="I362" s="23">
        <f t="shared" si="11"/>
        <v>272992.06799999997</v>
      </c>
    </row>
    <row r="363" spans="2:9" ht="63.75" x14ac:dyDescent="0.2">
      <c r="B363" s="12" t="s">
        <v>677</v>
      </c>
      <c r="C363" s="13" t="s">
        <v>678</v>
      </c>
      <c r="D363" s="14" t="s">
        <v>242</v>
      </c>
      <c r="E363" s="12">
        <v>5.19</v>
      </c>
      <c r="F363" s="15">
        <v>905.71</v>
      </c>
      <c r="G363" s="23">
        <f t="shared" si="10"/>
        <v>5968.6288999999997</v>
      </c>
      <c r="H363" s="15">
        <v>4700.63</v>
      </c>
      <c r="I363" s="23">
        <f t="shared" si="11"/>
        <v>30977.151699999999</v>
      </c>
    </row>
    <row r="364" spans="2:9" ht="63.75" x14ac:dyDescent="0.2">
      <c r="B364" s="12" t="s">
        <v>679</v>
      </c>
      <c r="C364" s="13" t="s">
        <v>680</v>
      </c>
      <c r="D364" s="14" t="s">
        <v>242</v>
      </c>
      <c r="E364" s="12">
        <v>144.28200000000001</v>
      </c>
      <c r="F364" s="15">
        <v>1152</v>
      </c>
      <c r="G364" s="23">
        <f t="shared" si="10"/>
        <v>7591.68</v>
      </c>
      <c r="H364" s="15">
        <v>166212.85999999999</v>
      </c>
      <c r="I364" s="23">
        <f t="shared" si="11"/>
        <v>1095342.7474</v>
      </c>
    </row>
    <row r="365" spans="2:9" ht="63.75" x14ac:dyDescent="0.2">
      <c r="B365" s="12" t="s">
        <v>681</v>
      </c>
      <c r="C365" s="13" t="s">
        <v>682</v>
      </c>
      <c r="D365" s="14" t="s">
        <v>242</v>
      </c>
      <c r="E365" s="12">
        <v>9.3420000000000005</v>
      </c>
      <c r="F365" s="15">
        <v>35.700000000000003</v>
      </c>
      <c r="G365" s="23">
        <f t="shared" si="10"/>
        <v>235.26300000000001</v>
      </c>
      <c r="H365" s="15">
        <v>333.51</v>
      </c>
      <c r="I365" s="23">
        <f t="shared" si="11"/>
        <v>2197.8308999999999</v>
      </c>
    </row>
    <row r="366" spans="2:9" ht="63.75" x14ac:dyDescent="0.2">
      <c r="B366" s="12" t="s">
        <v>683</v>
      </c>
      <c r="C366" s="13" t="s">
        <v>684</v>
      </c>
      <c r="D366" s="14" t="s">
        <v>242</v>
      </c>
      <c r="E366" s="12">
        <v>76.811999999999998</v>
      </c>
      <c r="F366" s="15">
        <v>74.25</v>
      </c>
      <c r="G366" s="23">
        <f t="shared" si="10"/>
        <v>489.3075</v>
      </c>
      <c r="H366" s="15">
        <v>5703.29</v>
      </c>
      <c r="I366" s="23">
        <f t="shared" si="11"/>
        <v>37584.681100000002</v>
      </c>
    </row>
    <row r="367" spans="2:9" ht="63.75" x14ac:dyDescent="0.2">
      <c r="B367" s="12" t="s">
        <v>685</v>
      </c>
      <c r="C367" s="13" t="s">
        <v>686</v>
      </c>
      <c r="D367" s="14" t="s">
        <v>242</v>
      </c>
      <c r="E367" s="12">
        <v>12.456</v>
      </c>
      <c r="F367" s="15">
        <v>122.86</v>
      </c>
      <c r="G367" s="23">
        <f t="shared" si="10"/>
        <v>809.64739999999995</v>
      </c>
      <c r="H367" s="15">
        <v>1530.34</v>
      </c>
      <c r="I367" s="23">
        <f t="shared" si="11"/>
        <v>10084.9406</v>
      </c>
    </row>
    <row r="368" spans="2:9" ht="63.75" x14ac:dyDescent="0.2">
      <c r="B368" s="12" t="s">
        <v>687</v>
      </c>
      <c r="C368" s="13" t="s">
        <v>688</v>
      </c>
      <c r="D368" s="14" t="s">
        <v>242</v>
      </c>
      <c r="E368" s="12">
        <v>107.952</v>
      </c>
      <c r="F368" s="15">
        <v>219.85</v>
      </c>
      <c r="G368" s="23">
        <f t="shared" si="10"/>
        <v>1448.8115</v>
      </c>
      <c r="H368" s="15">
        <v>23733.25</v>
      </c>
      <c r="I368" s="23">
        <f t="shared" si="11"/>
        <v>156402.11749999999</v>
      </c>
    </row>
    <row r="369" spans="2:9" ht="63.75" x14ac:dyDescent="0.2">
      <c r="B369" s="12" t="s">
        <v>689</v>
      </c>
      <c r="C369" s="13" t="s">
        <v>690</v>
      </c>
      <c r="D369" s="14" t="s">
        <v>242</v>
      </c>
      <c r="E369" s="12">
        <v>21.797999999999998</v>
      </c>
      <c r="F369" s="15">
        <v>246.9</v>
      </c>
      <c r="G369" s="23">
        <f t="shared" si="10"/>
        <v>1627.0709999999999</v>
      </c>
      <c r="H369" s="15">
        <v>5381.93</v>
      </c>
      <c r="I369" s="23">
        <f t="shared" si="11"/>
        <v>35466.918700000002</v>
      </c>
    </row>
    <row r="370" spans="2:9" ht="63.75" x14ac:dyDescent="0.2">
      <c r="B370" s="12" t="s">
        <v>691</v>
      </c>
      <c r="C370" s="13" t="s">
        <v>692</v>
      </c>
      <c r="D370" s="14" t="s">
        <v>242</v>
      </c>
      <c r="E370" s="12">
        <v>21.797999999999998</v>
      </c>
      <c r="F370" s="15">
        <v>353.94</v>
      </c>
      <c r="G370" s="23">
        <f t="shared" si="10"/>
        <v>2332.4645999999998</v>
      </c>
      <c r="H370" s="15">
        <v>7715.18</v>
      </c>
      <c r="I370" s="23">
        <f t="shared" si="11"/>
        <v>50843.036200000002</v>
      </c>
    </row>
    <row r="371" spans="2:9" ht="63.75" x14ac:dyDescent="0.2">
      <c r="B371" s="12" t="s">
        <v>693</v>
      </c>
      <c r="C371" s="13" t="s">
        <v>694</v>
      </c>
      <c r="D371" s="14" t="s">
        <v>445</v>
      </c>
      <c r="E371" s="12">
        <v>37</v>
      </c>
      <c r="F371" s="15">
        <v>183.53</v>
      </c>
      <c r="G371" s="23">
        <f t="shared" si="10"/>
        <v>1209.4627</v>
      </c>
      <c r="H371" s="15">
        <v>6790.61</v>
      </c>
      <c r="I371" s="23">
        <f t="shared" si="11"/>
        <v>44750.119899999998</v>
      </c>
    </row>
    <row r="372" spans="2:9" ht="63.75" x14ac:dyDescent="0.2">
      <c r="B372" s="12" t="s">
        <v>695</v>
      </c>
      <c r="C372" s="13" t="s">
        <v>696</v>
      </c>
      <c r="D372" s="14" t="s">
        <v>445</v>
      </c>
      <c r="E372" s="12">
        <v>3</v>
      </c>
      <c r="F372" s="15">
        <v>344.16</v>
      </c>
      <c r="G372" s="23">
        <f t="shared" si="10"/>
        <v>2268.0144</v>
      </c>
      <c r="H372" s="15">
        <v>1032.48</v>
      </c>
      <c r="I372" s="23">
        <f t="shared" si="11"/>
        <v>6804.0432000000001</v>
      </c>
    </row>
    <row r="373" spans="2:9" ht="63.75" x14ac:dyDescent="0.2">
      <c r="B373" s="12" t="s">
        <v>697</v>
      </c>
      <c r="C373" s="13" t="s">
        <v>698</v>
      </c>
      <c r="D373" s="14" t="s">
        <v>445</v>
      </c>
      <c r="E373" s="12">
        <v>1</v>
      </c>
      <c r="F373" s="15">
        <v>413.53</v>
      </c>
      <c r="G373" s="23">
        <f t="shared" si="10"/>
        <v>2725.1626999999999</v>
      </c>
      <c r="H373" s="15">
        <v>413.53</v>
      </c>
      <c r="I373" s="23">
        <f t="shared" si="11"/>
        <v>2725.1626999999999</v>
      </c>
    </row>
    <row r="374" spans="2:9" ht="63.75" x14ac:dyDescent="0.2">
      <c r="B374" s="12" t="s">
        <v>699</v>
      </c>
      <c r="C374" s="13" t="s">
        <v>700</v>
      </c>
      <c r="D374" s="14" t="s">
        <v>445</v>
      </c>
      <c r="E374" s="12">
        <v>9</v>
      </c>
      <c r="F374" s="15">
        <v>519.46</v>
      </c>
      <c r="G374" s="23">
        <f t="shared" si="10"/>
        <v>3423.2414000000003</v>
      </c>
      <c r="H374" s="15">
        <v>4675.1400000000003</v>
      </c>
      <c r="I374" s="23">
        <f t="shared" si="11"/>
        <v>30809.172600000002</v>
      </c>
    </row>
    <row r="375" spans="2:9" ht="63.75" x14ac:dyDescent="0.2">
      <c r="B375" s="12" t="s">
        <v>701</v>
      </c>
      <c r="C375" s="13" t="s">
        <v>702</v>
      </c>
      <c r="D375" s="14" t="s">
        <v>445</v>
      </c>
      <c r="E375" s="12">
        <v>3.5</v>
      </c>
      <c r="F375" s="15">
        <v>948.24</v>
      </c>
      <c r="G375" s="23">
        <f t="shared" si="10"/>
        <v>6248.9016000000001</v>
      </c>
      <c r="H375" s="15">
        <v>3318.84</v>
      </c>
      <c r="I375" s="23">
        <f t="shared" si="11"/>
        <v>21871.155600000002</v>
      </c>
    </row>
    <row r="376" spans="2:9" ht="63.75" x14ac:dyDescent="0.2">
      <c r="B376" s="12" t="s">
        <v>703</v>
      </c>
      <c r="C376" s="13" t="s">
        <v>704</v>
      </c>
      <c r="D376" s="14" t="s">
        <v>445</v>
      </c>
      <c r="E376" s="12">
        <v>1.5</v>
      </c>
      <c r="F376" s="15">
        <v>1687.06</v>
      </c>
      <c r="G376" s="23">
        <f t="shared" si="10"/>
        <v>11117.725399999999</v>
      </c>
      <c r="H376" s="15">
        <v>2530.59</v>
      </c>
      <c r="I376" s="23">
        <f t="shared" si="11"/>
        <v>16676.588100000001</v>
      </c>
    </row>
    <row r="377" spans="2:9" ht="63.75" x14ac:dyDescent="0.2">
      <c r="B377" s="12" t="s">
        <v>705</v>
      </c>
      <c r="C377" s="13" t="s">
        <v>706</v>
      </c>
      <c r="D377" s="14" t="s">
        <v>445</v>
      </c>
      <c r="E377" s="12">
        <v>1</v>
      </c>
      <c r="F377" s="15">
        <v>4076.29</v>
      </c>
      <c r="G377" s="23">
        <f t="shared" si="10"/>
        <v>26862.751099999998</v>
      </c>
      <c r="H377" s="15">
        <v>4076.29</v>
      </c>
      <c r="I377" s="23">
        <f t="shared" si="11"/>
        <v>26862.751099999998</v>
      </c>
    </row>
    <row r="378" spans="2:9" ht="38.25" x14ac:dyDescent="0.2">
      <c r="B378" s="12" t="s">
        <v>707</v>
      </c>
      <c r="C378" s="13" t="s">
        <v>708</v>
      </c>
      <c r="D378" s="14" t="s">
        <v>16</v>
      </c>
      <c r="E378" s="12">
        <v>0.41804999999999998</v>
      </c>
      <c r="F378" s="15">
        <v>21975.68</v>
      </c>
      <c r="G378" s="23">
        <f t="shared" si="10"/>
        <v>144819.73120000001</v>
      </c>
      <c r="H378" s="15">
        <v>9186.93</v>
      </c>
      <c r="I378" s="23">
        <f t="shared" si="11"/>
        <v>60541.868699999999</v>
      </c>
    </row>
    <row r="379" spans="2:9" ht="38.25" x14ac:dyDescent="0.2">
      <c r="B379" s="12" t="s">
        <v>709</v>
      </c>
      <c r="C379" s="13" t="s">
        <v>710</v>
      </c>
      <c r="D379" s="14" t="s">
        <v>16</v>
      </c>
      <c r="E379" s="12">
        <v>8.4000000000000005E-2</v>
      </c>
      <c r="F379" s="15">
        <v>18314.48</v>
      </c>
      <c r="G379" s="23">
        <f t="shared" si="10"/>
        <v>120692.42319999999</v>
      </c>
      <c r="H379" s="15">
        <v>1538.42</v>
      </c>
      <c r="I379" s="23">
        <f t="shared" si="11"/>
        <v>10138.1878</v>
      </c>
    </row>
    <row r="380" spans="2:9" ht="63.75" x14ac:dyDescent="0.2">
      <c r="B380" s="12" t="s">
        <v>711</v>
      </c>
      <c r="C380" s="13" t="s">
        <v>712</v>
      </c>
      <c r="D380" s="14" t="s">
        <v>159</v>
      </c>
      <c r="E380" s="12">
        <v>4</v>
      </c>
      <c r="F380" s="15">
        <v>20.77</v>
      </c>
      <c r="G380" s="23">
        <f t="shared" si="10"/>
        <v>136.87430000000001</v>
      </c>
      <c r="H380" s="15">
        <v>83.08</v>
      </c>
      <c r="I380" s="23">
        <f t="shared" si="11"/>
        <v>547.49720000000002</v>
      </c>
    </row>
    <row r="381" spans="2:9" ht="63.75" x14ac:dyDescent="0.2">
      <c r="B381" s="12" t="s">
        <v>713</v>
      </c>
      <c r="C381" s="13" t="s">
        <v>714</v>
      </c>
      <c r="D381" s="14" t="s">
        <v>159</v>
      </c>
      <c r="E381" s="12">
        <v>7</v>
      </c>
      <c r="F381" s="15">
        <v>2305.13</v>
      </c>
      <c r="G381" s="23">
        <f t="shared" si="10"/>
        <v>15190.806700000001</v>
      </c>
      <c r="H381" s="15">
        <v>16135.91</v>
      </c>
      <c r="I381" s="23">
        <f t="shared" si="11"/>
        <v>106335.64689999999</v>
      </c>
    </row>
    <row r="382" spans="2:9" ht="63.75" x14ac:dyDescent="0.2">
      <c r="B382" s="12" t="s">
        <v>715</v>
      </c>
      <c r="C382" s="13" t="s">
        <v>716</v>
      </c>
      <c r="D382" s="14" t="s">
        <v>159</v>
      </c>
      <c r="E382" s="12">
        <v>1</v>
      </c>
      <c r="F382" s="15">
        <v>1724.92</v>
      </c>
      <c r="G382" s="23">
        <f t="shared" si="10"/>
        <v>11367.2228</v>
      </c>
      <c r="H382" s="15">
        <v>1724.92</v>
      </c>
      <c r="I382" s="23">
        <f t="shared" si="11"/>
        <v>11367.2228</v>
      </c>
    </row>
    <row r="383" spans="2:9" ht="63.75" x14ac:dyDescent="0.2">
      <c r="B383" s="12" t="s">
        <v>717</v>
      </c>
      <c r="C383" s="13" t="s">
        <v>718</v>
      </c>
      <c r="D383" s="14" t="s">
        <v>159</v>
      </c>
      <c r="E383" s="12">
        <v>9</v>
      </c>
      <c r="F383" s="15">
        <v>62.05</v>
      </c>
      <c r="G383" s="23">
        <f t="shared" si="10"/>
        <v>408.90949999999998</v>
      </c>
      <c r="H383" s="15">
        <v>558.45000000000005</v>
      </c>
      <c r="I383" s="23">
        <f t="shared" si="11"/>
        <v>3680.1855</v>
      </c>
    </row>
    <row r="384" spans="2:9" ht="63.75" x14ac:dyDescent="0.2">
      <c r="B384" s="12" t="s">
        <v>719</v>
      </c>
      <c r="C384" s="13" t="s">
        <v>720</v>
      </c>
      <c r="D384" s="14" t="s">
        <v>159</v>
      </c>
      <c r="E384" s="12">
        <v>4</v>
      </c>
      <c r="F384" s="15">
        <v>224</v>
      </c>
      <c r="G384" s="23">
        <f t="shared" si="10"/>
        <v>1476.1599999999999</v>
      </c>
      <c r="H384" s="15">
        <v>896</v>
      </c>
      <c r="I384" s="23">
        <f t="shared" si="11"/>
        <v>5904.6399999999994</v>
      </c>
    </row>
    <row r="385" spans="2:9" ht="51" x14ac:dyDescent="0.2">
      <c r="B385" s="12" t="s">
        <v>721</v>
      </c>
      <c r="C385" s="13" t="s">
        <v>722</v>
      </c>
      <c r="D385" s="14" t="s">
        <v>159</v>
      </c>
      <c r="E385" s="12">
        <v>4</v>
      </c>
      <c r="F385" s="15">
        <v>77.62</v>
      </c>
      <c r="G385" s="23">
        <f t="shared" si="10"/>
        <v>511.51580000000001</v>
      </c>
      <c r="H385" s="15">
        <v>310.48</v>
      </c>
      <c r="I385" s="23">
        <f t="shared" si="11"/>
        <v>2046.0632000000001</v>
      </c>
    </row>
    <row r="386" spans="2:9" ht="51" x14ac:dyDescent="0.2">
      <c r="B386" s="12" t="s">
        <v>723</v>
      </c>
      <c r="C386" s="13" t="s">
        <v>724</v>
      </c>
      <c r="D386" s="14" t="s">
        <v>159</v>
      </c>
      <c r="E386" s="12">
        <v>1</v>
      </c>
      <c r="F386" s="15">
        <v>84.96</v>
      </c>
      <c r="G386" s="23">
        <f t="shared" si="10"/>
        <v>559.88639999999998</v>
      </c>
      <c r="H386" s="15">
        <v>84.96</v>
      </c>
      <c r="I386" s="23">
        <f t="shared" si="11"/>
        <v>559.88639999999998</v>
      </c>
    </row>
    <row r="387" spans="2:9" ht="51" x14ac:dyDescent="0.2">
      <c r="B387" s="12" t="s">
        <v>725</v>
      </c>
      <c r="C387" s="13" t="s">
        <v>726</v>
      </c>
      <c r="D387" s="14" t="s">
        <v>159</v>
      </c>
      <c r="E387" s="12">
        <v>2</v>
      </c>
      <c r="F387" s="15">
        <v>167.38</v>
      </c>
      <c r="G387" s="23">
        <f t="shared" si="10"/>
        <v>1103.0342000000001</v>
      </c>
      <c r="H387" s="15">
        <v>334.76</v>
      </c>
      <c r="I387" s="23">
        <f t="shared" si="11"/>
        <v>2206.0684000000001</v>
      </c>
    </row>
    <row r="388" spans="2:9" ht="51" x14ac:dyDescent="0.2">
      <c r="B388" s="12" t="s">
        <v>727</v>
      </c>
      <c r="C388" s="13" t="s">
        <v>728</v>
      </c>
      <c r="D388" s="14" t="s">
        <v>159</v>
      </c>
      <c r="E388" s="12">
        <v>1</v>
      </c>
      <c r="F388" s="15">
        <v>157.49</v>
      </c>
      <c r="G388" s="23">
        <f t="shared" si="10"/>
        <v>1037.8591000000001</v>
      </c>
      <c r="H388" s="15">
        <v>157.49</v>
      </c>
      <c r="I388" s="23">
        <f t="shared" si="11"/>
        <v>1037.8591000000001</v>
      </c>
    </row>
    <row r="389" spans="2:9" ht="51" x14ac:dyDescent="0.2">
      <c r="B389" s="12" t="s">
        <v>729</v>
      </c>
      <c r="C389" s="13" t="s">
        <v>730</v>
      </c>
      <c r="D389" s="14" t="s">
        <v>159</v>
      </c>
      <c r="E389" s="12">
        <v>1</v>
      </c>
      <c r="F389" s="15">
        <v>216.38</v>
      </c>
      <c r="G389" s="23">
        <f t="shared" si="10"/>
        <v>1425.9441999999999</v>
      </c>
      <c r="H389" s="15">
        <v>216.38</v>
      </c>
      <c r="I389" s="23">
        <f t="shared" si="11"/>
        <v>1425.9441999999999</v>
      </c>
    </row>
    <row r="390" spans="2:9" ht="51" x14ac:dyDescent="0.2">
      <c r="B390" s="12" t="s">
        <v>731</v>
      </c>
      <c r="C390" s="13" t="s">
        <v>732</v>
      </c>
      <c r="D390" s="14" t="s">
        <v>159</v>
      </c>
      <c r="E390" s="12">
        <v>1</v>
      </c>
      <c r="F390" s="15">
        <v>292.44</v>
      </c>
      <c r="G390" s="23">
        <f t="shared" si="10"/>
        <v>1927.1795999999999</v>
      </c>
      <c r="H390" s="15">
        <v>292.44</v>
      </c>
      <c r="I390" s="23">
        <f t="shared" si="11"/>
        <v>1927.1795999999999</v>
      </c>
    </row>
    <row r="391" spans="2:9" ht="51" x14ac:dyDescent="0.2">
      <c r="B391" s="12" t="s">
        <v>733</v>
      </c>
      <c r="C391" s="13" t="s">
        <v>734</v>
      </c>
      <c r="D391" s="14" t="s">
        <v>159</v>
      </c>
      <c r="E391" s="12">
        <v>1</v>
      </c>
      <c r="F391" s="15">
        <v>608.91999999999996</v>
      </c>
      <c r="G391" s="23">
        <f t="shared" si="10"/>
        <v>4012.7827999999995</v>
      </c>
      <c r="H391" s="15">
        <v>608.91999999999996</v>
      </c>
      <c r="I391" s="23">
        <f t="shared" si="11"/>
        <v>4012.7827999999995</v>
      </c>
    </row>
    <row r="392" spans="2:9" ht="51" x14ac:dyDescent="0.2">
      <c r="B392" s="12" t="s">
        <v>735</v>
      </c>
      <c r="C392" s="13" t="s">
        <v>736</v>
      </c>
      <c r="D392" s="14" t="s">
        <v>159</v>
      </c>
      <c r="E392" s="12">
        <v>2</v>
      </c>
      <c r="F392" s="15">
        <v>2122.38</v>
      </c>
      <c r="G392" s="23">
        <f t="shared" si="10"/>
        <v>13986.484200000001</v>
      </c>
      <c r="H392" s="15">
        <v>4244.76</v>
      </c>
      <c r="I392" s="23">
        <f t="shared" si="11"/>
        <v>27972.968400000002</v>
      </c>
    </row>
    <row r="393" spans="2:9" ht="51" x14ac:dyDescent="0.2">
      <c r="B393" s="12" t="s">
        <v>737</v>
      </c>
      <c r="C393" s="13" t="s">
        <v>738</v>
      </c>
      <c r="D393" s="14" t="s">
        <v>159</v>
      </c>
      <c r="E393" s="12">
        <v>1</v>
      </c>
      <c r="F393" s="15">
        <v>2039.2</v>
      </c>
      <c r="G393" s="23">
        <f t="shared" si="10"/>
        <v>13438.328</v>
      </c>
      <c r="H393" s="15">
        <v>2039.2</v>
      </c>
      <c r="I393" s="23">
        <f t="shared" si="11"/>
        <v>13438.328</v>
      </c>
    </row>
    <row r="394" spans="2:9" ht="63.75" x14ac:dyDescent="0.2">
      <c r="B394" s="12" t="s">
        <v>739</v>
      </c>
      <c r="C394" s="13" t="s">
        <v>740</v>
      </c>
      <c r="D394" s="14" t="s">
        <v>159</v>
      </c>
      <c r="E394" s="12">
        <v>33</v>
      </c>
      <c r="F394" s="15">
        <v>236.79</v>
      </c>
      <c r="G394" s="23">
        <f t="shared" si="10"/>
        <v>1560.4460999999999</v>
      </c>
      <c r="H394" s="15">
        <v>7814.07</v>
      </c>
      <c r="I394" s="23">
        <f t="shared" si="11"/>
        <v>51494.721299999997</v>
      </c>
    </row>
    <row r="395" spans="2:9" ht="63.75" x14ac:dyDescent="0.2">
      <c r="B395" s="12" t="s">
        <v>741</v>
      </c>
      <c r="C395" s="13" t="s">
        <v>742</v>
      </c>
      <c r="D395" s="14" t="s">
        <v>159</v>
      </c>
      <c r="E395" s="12">
        <v>1</v>
      </c>
      <c r="F395" s="15">
        <v>404.3</v>
      </c>
      <c r="G395" s="23">
        <f t="shared" si="10"/>
        <v>2664.337</v>
      </c>
      <c r="H395" s="15">
        <v>404.3</v>
      </c>
      <c r="I395" s="23">
        <f t="shared" si="11"/>
        <v>2664.337</v>
      </c>
    </row>
    <row r="396" spans="2:9" ht="63.75" x14ac:dyDescent="0.2">
      <c r="B396" s="12" t="s">
        <v>743</v>
      </c>
      <c r="C396" s="13" t="s">
        <v>744</v>
      </c>
      <c r="D396" s="14" t="s">
        <v>159</v>
      </c>
      <c r="E396" s="12">
        <v>2</v>
      </c>
      <c r="F396" s="15">
        <v>632.88</v>
      </c>
      <c r="G396" s="23">
        <f t="shared" si="10"/>
        <v>4170.6791999999996</v>
      </c>
      <c r="H396" s="15">
        <v>1265.76</v>
      </c>
      <c r="I396" s="23">
        <f t="shared" si="11"/>
        <v>8341.3583999999992</v>
      </c>
    </row>
    <row r="397" spans="2:9" ht="63.75" x14ac:dyDescent="0.2">
      <c r="B397" s="12" t="s">
        <v>745</v>
      </c>
      <c r="C397" s="13" t="s">
        <v>746</v>
      </c>
      <c r="D397" s="14" t="s">
        <v>159</v>
      </c>
      <c r="E397" s="12">
        <v>1</v>
      </c>
      <c r="F397" s="15">
        <v>689.57</v>
      </c>
      <c r="G397" s="23">
        <f t="shared" si="10"/>
        <v>4544.2663000000002</v>
      </c>
      <c r="H397" s="15">
        <v>689.57</v>
      </c>
      <c r="I397" s="23">
        <f t="shared" si="11"/>
        <v>4544.2663000000002</v>
      </c>
    </row>
    <row r="398" spans="2:9" ht="63.75" x14ac:dyDescent="0.2">
      <c r="B398" s="12" t="s">
        <v>747</v>
      </c>
      <c r="C398" s="13" t="s">
        <v>748</v>
      </c>
      <c r="D398" s="14" t="s">
        <v>159</v>
      </c>
      <c r="E398" s="12">
        <v>1</v>
      </c>
      <c r="F398" s="15">
        <v>1132.4000000000001</v>
      </c>
      <c r="G398" s="23">
        <f t="shared" si="10"/>
        <v>7462.5160000000005</v>
      </c>
      <c r="H398" s="15">
        <v>1132.4000000000001</v>
      </c>
      <c r="I398" s="23">
        <f t="shared" si="11"/>
        <v>7462.5160000000005</v>
      </c>
    </row>
    <row r="399" spans="2:9" ht="63.75" x14ac:dyDescent="0.2">
      <c r="B399" s="12" t="s">
        <v>749</v>
      </c>
      <c r="C399" s="13" t="s">
        <v>750</v>
      </c>
      <c r="D399" s="14" t="s">
        <v>159</v>
      </c>
      <c r="E399" s="12">
        <v>1</v>
      </c>
      <c r="F399" s="15">
        <v>1151.6199999999999</v>
      </c>
      <c r="G399" s="23">
        <f t="shared" si="10"/>
        <v>7589.1757999999991</v>
      </c>
      <c r="H399" s="15">
        <v>1151.6199999999999</v>
      </c>
      <c r="I399" s="23">
        <f t="shared" si="11"/>
        <v>7589.1757999999991</v>
      </c>
    </row>
    <row r="400" spans="2:9" ht="63.75" x14ac:dyDescent="0.2">
      <c r="B400" s="12" t="s">
        <v>751</v>
      </c>
      <c r="C400" s="13" t="s">
        <v>752</v>
      </c>
      <c r="D400" s="14" t="s">
        <v>159</v>
      </c>
      <c r="E400" s="12">
        <v>1</v>
      </c>
      <c r="F400" s="15">
        <v>1744.37</v>
      </c>
      <c r="G400" s="23">
        <f t="shared" si="10"/>
        <v>11495.398299999999</v>
      </c>
      <c r="H400" s="15">
        <v>1744.37</v>
      </c>
      <c r="I400" s="23">
        <f t="shared" si="11"/>
        <v>11495.398299999999</v>
      </c>
    </row>
    <row r="401" spans="2:9" ht="63.75" x14ac:dyDescent="0.2">
      <c r="B401" s="12" t="s">
        <v>751</v>
      </c>
      <c r="C401" s="13" t="s">
        <v>752</v>
      </c>
      <c r="D401" s="14" t="s">
        <v>159</v>
      </c>
      <c r="E401" s="12">
        <v>1</v>
      </c>
      <c r="F401" s="15">
        <v>1744.37</v>
      </c>
      <c r="G401" s="23">
        <f t="shared" si="10"/>
        <v>11495.398299999999</v>
      </c>
      <c r="H401" s="15">
        <v>1744.37</v>
      </c>
      <c r="I401" s="23">
        <f t="shared" si="11"/>
        <v>11495.398299999999</v>
      </c>
    </row>
    <row r="402" spans="2:9" ht="63.75" x14ac:dyDescent="0.2">
      <c r="B402" s="12" t="s">
        <v>753</v>
      </c>
      <c r="C402" s="13" t="s">
        <v>754</v>
      </c>
      <c r="D402" s="14" t="s">
        <v>159</v>
      </c>
      <c r="E402" s="12">
        <v>4</v>
      </c>
      <c r="F402" s="15">
        <v>111.84</v>
      </c>
      <c r="G402" s="23">
        <f t="shared" si="10"/>
        <v>737.02560000000005</v>
      </c>
      <c r="H402" s="15">
        <v>447.36</v>
      </c>
      <c r="I402" s="23">
        <f t="shared" si="11"/>
        <v>2948.1024000000002</v>
      </c>
    </row>
    <row r="403" spans="2:9" ht="63.75" x14ac:dyDescent="0.2">
      <c r="B403" s="12" t="s">
        <v>755</v>
      </c>
      <c r="C403" s="13" t="s">
        <v>756</v>
      </c>
      <c r="D403" s="14" t="s">
        <v>159</v>
      </c>
      <c r="E403" s="12">
        <v>1</v>
      </c>
      <c r="F403" s="15">
        <v>1276.8</v>
      </c>
      <c r="G403" s="23">
        <f t="shared" si="10"/>
        <v>8414.1119999999992</v>
      </c>
      <c r="H403" s="15">
        <v>1276.8</v>
      </c>
      <c r="I403" s="23">
        <f t="shared" si="11"/>
        <v>8414.1119999999992</v>
      </c>
    </row>
    <row r="404" spans="2:9" ht="38.25" x14ac:dyDescent="0.2">
      <c r="B404" s="12" t="s">
        <v>757</v>
      </c>
      <c r="C404" s="13" t="s">
        <v>758</v>
      </c>
      <c r="D404" s="14" t="s">
        <v>242</v>
      </c>
      <c r="E404" s="12">
        <v>-100</v>
      </c>
      <c r="F404" s="15">
        <v>31.53</v>
      </c>
      <c r="G404" s="23">
        <f t="shared" si="10"/>
        <v>207.78270000000001</v>
      </c>
      <c r="H404" s="15">
        <v>-3153</v>
      </c>
      <c r="I404" s="23">
        <f t="shared" si="11"/>
        <v>-20778.27</v>
      </c>
    </row>
    <row r="405" spans="2:9" x14ac:dyDescent="0.2">
      <c r="B405" s="16" t="s">
        <v>759</v>
      </c>
      <c r="C405" s="17" t="s">
        <v>760</v>
      </c>
      <c r="D405" s="18"/>
      <c r="E405" s="16" t="s">
        <v>759</v>
      </c>
      <c r="F405" s="19"/>
      <c r="G405" s="19"/>
      <c r="H405" s="20">
        <v>4368569.74</v>
      </c>
      <c r="I405" s="20">
        <f>SUM(I15:I404)</f>
        <v>50147983.435500026</v>
      </c>
    </row>
    <row r="406" spans="2:9" ht="17.850000000000001" customHeight="1" x14ac:dyDescent="0.2">
      <c r="B406" s="26" t="s">
        <v>761</v>
      </c>
      <c r="C406" s="27"/>
      <c r="D406" s="27"/>
      <c r="E406" s="27"/>
      <c r="F406" s="27"/>
      <c r="G406" s="27"/>
      <c r="H406" s="27"/>
      <c r="I406" s="27"/>
    </row>
    <row r="407" spans="2:9" ht="76.5" x14ac:dyDescent="0.2">
      <c r="B407" s="12" t="s">
        <v>762</v>
      </c>
      <c r="C407" s="13" t="s">
        <v>763</v>
      </c>
      <c r="D407" s="14" t="s">
        <v>424</v>
      </c>
      <c r="E407" s="12">
        <v>1</v>
      </c>
      <c r="F407" s="15">
        <v>1534.13</v>
      </c>
      <c r="G407" s="15">
        <v>7041.67</v>
      </c>
      <c r="H407" s="15">
        <v>1534.13</v>
      </c>
      <c r="I407" s="15">
        <v>7041.67</v>
      </c>
    </row>
    <row r="408" spans="2:9" ht="76.5" x14ac:dyDescent="0.2">
      <c r="B408" s="12" t="s">
        <v>764</v>
      </c>
      <c r="C408" s="13" t="s">
        <v>765</v>
      </c>
      <c r="D408" s="14" t="s">
        <v>424</v>
      </c>
      <c r="E408" s="12">
        <v>1</v>
      </c>
      <c r="F408" s="15"/>
      <c r="G408" s="15">
        <v>290159.59999999998</v>
      </c>
      <c r="H408" s="15"/>
      <c r="I408" s="15">
        <v>290159.59999999998</v>
      </c>
    </row>
    <row r="409" spans="2:9" ht="76.5" x14ac:dyDescent="0.2">
      <c r="B409" s="12" t="s">
        <v>766</v>
      </c>
      <c r="C409" s="13" t="s">
        <v>767</v>
      </c>
      <c r="D409" s="14" t="s">
        <v>424</v>
      </c>
      <c r="E409" s="12">
        <v>1</v>
      </c>
      <c r="F409" s="15">
        <v>7448.8</v>
      </c>
      <c r="G409" s="15">
        <v>34190</v>
      </c>
      <c r="H409" s="15">
        <v>7448.8</v>
      </c>
      <c r="I409" s="15">
        <v>34190</v>
      </c>
    </row>
    <row r="410" spans="2:9" ht="76.5" x14ac:dyDescent="0.2">
      <c r="B410" s="12" t="s">
        <v>768</v>
      </c>
      <c r="C410" s="13" t="s">
        <v>769</v>
      </c>
      <c r="D410" s="14" t="s">
        <v>424</v>
      </c>
      <c r="E410" s="12">
        <v>1</v>
      </c>
      <c r="F410" s="15"/>
      <c r="G410" s="15">
        <v>1742313.51</v>
      </c>
      <c r="H410" s="15"/>
      <c r="I410" s="15">
        <v>1742313.51</v>
      </c>
    </row>
    <row r="411" spans="2:9" ht="76.5" x14ac:dyDescent="0.2">
      <c r="B411" s="12" t="s">
        <v>770</v>
      </c>
      <c r="C411" s="13" t="s">
        <v>771</v>
      </c>
      <c r="D411" s="14" t="s">
        <v>424</v>
      </c>
      <c r="E411" s="12">
        <v>1</v>
      </c>
      <c r="F411" s="15">
        <v>2650.69</v>
      </c>
      <c r="G411" s="15">
        <v>12166.66</v>
      </c>
      <c r="H411" s="15">
        <v>2650.69</v>
      </c>
      <c r="I411" s="15">
        <v>12166.66</v>
      </c>
    </row>
    <row r="412" spans="2:9" ht="89.25" x14ac:dyDescent="0.2">
      <c r="B412" s="12" t="s">
        <v>772</v>
      </c>
      <c r="C412" s="13" t="s">
        <v>773</v>
      </c>
      <c r="D412" s="14" t="s">
        <v>424</v>
      </c>
      <c r="E412" s="12">
        <v>2</v>
      </c>
      <c r="F412" s="15">
        <v>413.4</v>
      </c>
      <c r="G412" s="15">
        <v>1897.5</v>
      </c>
      <c r="H412" s="15">
        <v>826.8</v>
      </c>
      <c r="I412" s="15">
        <v>3795</v>
      </c>
    </row>
    <row r="413" spans="2:9" ht="76.5" x14ac:dyDescent="0.2">
      <c r="B413" s="12" t="s">
        <v>774</v>
      </c>
      <c r="C413" s="13" t="s">
        <v>775</v>
      </c>
      <c r="D413" s="14" t="s">
        <v>424</v>
      </c>
      <c r="E413" s="12">
        <v>2</v>
      </c>
      <c r="F413" s="15"/>
      <c r="G413" s="15">
        <v>349145.11</v>
      </c>
      <c r="H413" s="15"/>
      <c r="I413" s="15">
        <v>698290.22</v>
      </c>
    </row>
    <row r="414" spans="2:9" ht="76.5" x14ac:dyDescent="0.2">
      <c r="B414" s="12" t="s">
        <v>776</v>
      </c>
      <c r="C414" s="13" t="s">
        <v>777</v>
      </c>
      <c r="D414" s="14" t="s">
        <v>424</v>
      </c>
      <c r="E414" s="12">
        <v>1</v>
      </c>
      <c r="F414" s="15"/>
      <c r="G414" s="15">
        <v>66850</v>
      </c>
      <c r="H414" s="15"/>
      <c r="I414" s="15">
        <v>66850</v>
      </c>
    </row>
    <row r="415" spans="2:9" ht="76.5" x14ac:dyDescent="0.2">
      <c r="B415" s="12" t="s">
        <v>778</v>
      </c>
      <c r="C415" s="13" t="s">
        <v>779</v>
      </c>
      <c r="D415" s="14" t="s">
        <v>424</v>
      </c>
      <c r="E415" s="12">
        <v>3</v>
      </c>
      <c r="F415" s="15"/>
      <c r="G415" s="15">
        <v>691333.33</v>
      </c>
      <c r="H415" s="15"/>
      <c r="I415" s="15">
        <v>2073999.99</v>
      </c>
    </row>
    <row r="416" spans="2:9" ht="76.5" x14ac:dyDescent="0.2">
      <c r="B416" s="12" t="s">
        <v>778</v>
      </c>
      <c r="C416" s="13" t="s">
        <v>780</v>
      </c>
      <c r="D416" s="14" t="s">
        <v>424</v>
      </c>
      <c r="E416" s="12">
        <v>1</v>
      </c>
      <c r="F416" s="15"/>
      <c r="G416" s="15">
        <v>1204886.25</v>
      </c>
      <c r="H416" s="15"/>
      <c r="I416" s="15">
        <v>1204886.25</v>
      </c>
    </row>
    <row r="417" spans="2:9" ht="76.5" x14ac:dyDescent="0.2">
      <c r="B417" s="12" t="s">
        <v>778</v>
      </c>
      <c r="C417" s="13" t="s">
        <v>781</v>
      </c>
      <c r="D417" s="14" t="s">
        <v>424</v>
      </c>
      <c r="E417" s="12">
        <v>3</v>
      </c>
      <c r="F417" s="15"/>
      <c r="G417" s="15">
        <v>721866.83</v>
      </c>
      <c r="H417" s="15"/>
      <c r="I417" s="15">
        <v>2165600.4900000002</v>
      </c>
    </row>
    <row r="418" spans="2:9" ht="76.5" x14ac:dyDescent="0.2">
      <c r="B418" s="12" t="s">
        <v>778</v>
      </c>
      <c r="C418" s="13" t="s">
        <v>782</v>
      </c>
      <c r="D418" s="14" t="s">
        <v>424</v>
      </c>
      <c r="E418" s="12">
        <v>3</v>
      </c>
      <c r="F418" s="15"/>
      <c r="G418" s="15">
        <v>659781.82999999996</v>
      </c>
      <c r="H418" s="15"/>
      <c r="I418" s="15">
        <v>1979345.49</v>
      </c>
    </row>
    <row r="419" spans="2:9" ht="76.5" x14ac:dyDescent="0.2">
      <c r="B419" s="12" t="s">
        <v>778</v>
      </c>
      <c r="C419" s="13" t="s">
        <v>783</v>
      </c>
      <c r="D419" s="14" t="s">
        <v>424</v>
      </c>
      <c r="E419" s="12">
        <v>3</v>
      </c>
      <c r="F419" s="15"/>
      <c r="G419" s="15">
        <v>871116.91</v>
      </c>
      <c r="H419" s="15"/>
      <c r="I419" s="15">
        <v>2613350.73</v>
      </c>
    </row>
    <row r="420" spans="2:9" ht="76.5" x14ac:dyDescent="0.2">
      <c r="B420" s="12" t="s">
        <v>539</v>
      </c>
      <c r="C420" s="13" t="s">
        <v>784</v>
      </c>
      <c r="D420" s="14" t="s">
        <v>424</v>
      </c>
      <c r="E420" s="12">
        <v>1</v>
      </c>
      <c r="F420" s="15"/>
      <c r="G420" s="15">
        <v>409025.61</v>
      </c>
      <c r="H420" s="15"/>
      <c r="I420" s="15">
        <v>409025.61</v>
      </c>
    </row>
    <row r="421" spans="2:9" ht="76.5" x14ac:dyDescent="0.2">
      <c r="B421" s="12" t="s">
        <v>539</v>
      </c>
      <c r="C421" s="13" t="s">
        <v>785</v>
      </c>
      <c r="D421" s="14" t="s">
        <v>424</v>
      </c>
      <c r="E421" s="12">
        <v>1</v>
      </c>
      <c r="F421" s="15"/>
      <c r="G421" s="15">
        <v>652633.13</v>
      </c>
      <c r="H421" s="15"/>
      <c r="I421" s="15">
        <v>652633.13</v>
      </c>
    </row>
    <row r="422" spans="2:9" ht="76.5" x14ac:dyDescent="0.2">
      <c r="B422" s="12" t="s">
        <v>539</v>
      </c>
      <c r="C422" s="13" t="s">
        <v>786</v>
      </c>
      <c r="D422" s="14" t="s">
        <v>424</v>
      </c>
      <c r="E422" s="12">
        <v>1</v>
      </c>
      <c r="F422" s="15"/>
      <c r="G422" s="15">
        <v>112538.54</v>
      </c>
      <c r="H422" s="15"/>
      <c r="I422" s="15">
        <v>112538.54</v>
      </c>
    </row>
    <row r="423" spans="2:9" ht="76.5" x14ac:dyDescent="0.2">
      <c r="B423" s="12" t="s">
        <v>539</v>
      </c>
      <c r="C423" s="13" t="s">
        <v>787</v>
      </c>
      <c r="D423" s="14" t="s">
        <v>424</v>
      </c>
      <c r="E423" s="12">
        <v>3</v>
      </c>
      <c r="F423" s="15"/>
      <c r="G423" s="15">
        <v>201575.05</v>
      </c>
      <c r="H423" s="15"/>
      <c r="I423" s="15">
        <v>604725.15</v>
      </c>
    </row>
    <row r="424" spans="2:9" ht="76.5" x14ac:dyDescent="0.2">
      <c r="B424" s="12" t="s">
        <v>539</v>
      </c>
      <c r="C424" s="13" t="s">
        <v>788</v>
      </c>
      <c r="D424" s="14" t="s">
        <v>424</v>
      </c>
      <c r="E424" s="12">
        <v>1</v>
      </c>
      <c r="F424" s="15"/>
      <c r="G424" s="15">
        <v>88584.55</v>
      </c>
      <c r="H424" s="15"/>
      <c r="I424" s="15">
        <v>88584.55</v>
      </c>
    </row>
    <row r="425" spans="2:9" ht="76.5" x14ac:dyDescent="0.2">
      <c r="B425" s="12" t="s">
        <v>789</v>
      </c>
      <c r="C425" s="13" t="s">
        <v>790</v>
      </c>
      <c r="D425" s="14" t="s">
        <v>424</v>
      </c>
      <c r="E425" s="12">
        <v>1</v>
      </c>
      <c r="F425" s="15">
        <v>7710.24</v>
      </c>
      <c r="G425" s="15">
        <v>35390</v>
      </c>
      <c r="H425" s="15">
        <v>7710.24</v>
      </c>
      <c r="I425" s="15">
        <v>35390</v>
      </c>
    </row>
    <row r="426" spans="2:9" ht="76.5" x14ac:dyDescent="0.2">
      <c r="B426" s="12" t="s">
        <v>791</v>
      </c>
      <c r="C426" s="13" t="s">
        <v>792</v>
      </c>
      <c r="D426" s="14" t="s">
        <v>424</v>
      </c>
      <c r="E426" s="12">
        <v>4</v>
      </c>
      <c r="F426" s="15">
        <v>511.8</v>
      </c>
      <c r="G426" s="15">
        <v>2349.17</v>
      </c>
      <c r="H426" s="15">
        <v>2047.2</v>
      </c>
      <c r="I426" s="15">
        <v>9396.68</v>
      </c>
    </row>
    <row r="427" spans="2:9" ht="76.5" x14ac:dyDescent="0.2">
      <c r="B427" s="12" t="s">
        <v>793</v>
      </c>
      <c r="C427" s="13" t="s">
        <v>794</v>
      </c>
      <c r="D427" s="14" t="s">
        <v>424</v>
      </c>
      <c r="E427" s="12">
        <v>1</v>
      </c>
      <c r="F427" s="15">
        <v>2562.61</v>
      </c>
      <c r="G427" s="15">
        <v>11762.4</v>
      </c>
      <c r="H427" s="15">
        <v>2562.61</v>
      </c>
      <c r="I427" s="15">
        <v>11762.4</v>
      </c>
    </row>
    <row r="428" spans="2:9" ht="89.25" x14ac:dyDescent="0.2">
      <c r="B428" s="12" t="s">
        <v>795</v>
      </c>
      <c r="C428" s="13" t="s">
        <v>796</v>
      </c>
      <c r="D428" s="14" t="s">
        <v>424</v>
      </c>
      <c r="E428" s="12">
        <v>1</v>
      </c>
      <c r="F428" s="15"/>
      <c r="G428" s="15">
        <v>432897.68</v>
      </c>
      <c r="H428" s="15"/>
      <c r="I428" s="15">
        <v>432897.68</v>
      </c>
    </row>
    <row r="429" spans="2:9" ht="89.25" x14ac:dyDescent="0.2">
      <c r="B429" s="12" t="s">
        <v>795</v>
      </c>
      <c r="C429" s="13" t="s">
        <v>797</v>
      </c>
      <c r="D429" s="14" t="s">
        <v>424</v>
      </c>
      <c r="E429" s="12">
        <v>1</v>
      </c>
      <c r="F429" s="15"/>
      <c r="G429" s="15">
        <v>441785.4</v>
      </c>
      <c r="H429" s="15"/>
      <c r="I429" s="15">
        <v>441785.4</v>
      </c>
    </row>
    <row r="430" spans="2:9" ht="76.5" x14ac:dyDescent="0.2">
      <c r="B430" s="12" t="s">
        <v>798</v>
      </c>
      <c r="C430" s="13" t="s">
        <v>799</v>
      </c>
      <c r="D430" s="14" t="s">
        <v>424</v>
      </c>
      <c r="E430" s="12">
        <v>3</v>
      </c>
      <c r="F430" s="15"/>
      <c r="G430" s="15">
        <v>370440</v>
      </c>
      <c r="H430" s="15"/>
      <c r="I430" s="15">
        <v>1111320</v>
      </c>
    </row>
    <row r="431" spans="2:9" ht="76.5" x14ac:dyDescent="0.2">
      <c r="B431" s="12" t="s">
        <v>798</v>
      </c>
      <c r="C431" s="13" t="s">
        <v>800</v>
      </c>
      <c r="D431" s="14" t="s">
        <v>424</v>
      </c>
      <c r="E431" s="12">
        <v>2</v>
      </c>
      <c r="F431" s="15"/>
      <c r="G431" s="15">
        <v>174909.29</v>
      </c>
      <c r="H431" s="15"/>
      <c r="I431" s="15">
        <v>349818.58</v>
      </c>
    </row>
    <row r="432" spans="2:9" ht="153" x14ac:dyDescent="0.2">
      <c r="B432" s="12" t="s">
        <v>801</v>
      </c>
      <c r="C432" s="13" t="s">
        <v>802</v>
      </c>
      <c r="D432" s="14" t="s">
        <v>424</v>
      </c>
      <c r="E432" s="12">
        <v>2</v>
      </c>
      <c r="F432" s="15"/>
      <c r="G432" s="15">
        <v>1034089.06</v>
      </c>
      <c r="H432" s="15"/>
      <c r="I432" s="15">
        <v>2068178.12</v>
      </c>
    </row>
    <row r="433" spans="2:9" ht="76.5" x14ac:dyDescent="0.2">
      <c r="B433" s="12" t="s">
        <v>803</v>
      </c>
      <c r="C433" s="13" t="s">
        <v>804</v>
      </c>
      <c r="D433" s="14" t="s">
        <v>424</v>
      </c>
      <c r="E433" s="12">
        <v>2</v>
      </c>
      <c r="F433" s="15">
        <v>3921.57</v>
      </c>
      <c r="G433" s="15">
        <v>21600</v>
      </c>
      <c r="H433" s="15">
        <v>7843.14</v>
      </c>
      <c r="I433" s="15">
        <v>43200</v>
      </c>
    </row>
    <row r="434" spans="2:9" ht="76.5" x14ac:dyDescent="0.2">
      <c r="B434" s="12" t="s">
        <v>803</v>
      </c>
      <c r="C434" s="13" t="s">
        <v>805</v>
      </c>
      <c r="D434" s="14" t="s">
        <v>424</v>
      </c>
      <c r="E434" s="12">
        <v>2</v>
      </c>
      <c r="F434" s="15">
        <v>3267.97</v>
      </c>
      <c r="G434" s="15">
        <v>18000</v>
      </c>
      <c r="H434" s="15">
        <v>6535.94</v>
      </c>
      <c r="I434" s="15">
        <v>36000</v>
      </c>
    </row>
    <row r="435" spans="2:9" ht="165.75" x14ac:dyDescent="0.2">
      <c r="B435" s="12" t="s">
        <v>803</v>
      </c>
      <c r="C435" s="13" t="s">
        <v>806</v>
      </c>
      <c r="D435" s="14" t="s">
        <v>424</v>
      </c>
      <c r="E435" s="12">
        <v>1</v>
      </c>
      <c r="F435" s="15"/>
      <c r="G435" s="15">
        <v>152100</v>
      </c>
      <c r="H435" s="15"/>
      <c r="I435" s="15">
        <v>152100</v>
      </c>
    </row>
    <row r="436" spans="2:9" ht="76.5" x14ac:dyDescent="0.2">
      <c r="B436" s="12" t="s">
        <v>803</v>
      </c>
      <c r="C436" s="13" t="s">
        <v>807</v>
      </c>
      <c r="D436" s="14" t="s">
        <v>424</v>
      </c>
      <c r="E436" s="12">
        <v>1</v>
      </c>
      <c r="F436" s="15"/>
      <c r="G436" s="15">
        <v>83161.009999999995</v>
      </c>
      <c r="H436" s="15"/>
      <c r="I436" s="15">
        <v>83161.009999999995</v>
      </c>
    </row>
    <row r="437" spans="2:9" ht="76.5" x14ac:dyDescent="0.2">
      <c r="B437" s="12" t="s">
        <v>803</v>
      </c>
      <c r="C437" s="13" t="s">
        <v>808</v>
      </c>
      <c r="D437" s="14" t="s">
        <v>424</v>
      </c>
      <c r="E437" s="12">
        <v>1</v>
      </c>
      <c r="F437" s="15"/>
      <c r="G437" s="15">
        <v>50167.78</v>
      </c>
      <c r="H437" s="15"/>
      <c r="I437" s="15">
        <v>50167.78</v>
      </c>
    </row>
    <row r="438" spans="2:9" ht="76.5" x14ac:dyDescent="0.2">
      <c r="B438" s="12" t="s">
        <v>803</v>
      </c>
      <c r="C438" s="13" t="s">
        <v>809</v>
      </c>
      <c r="D438" s="14" t="s">
        <v>424</v>
      </c>
      <c r="E438" s="12">
        <v>3</v>
      </c>
      <c r="F438" s="15"/>
      <c r="G438" s="15">
        <v>87228.67</v>
      </c>
      <c r="H438" s="15"/>
      <c r="I438" s="15">
        <v>261686.01</v>
      </c>
    </row>
    <row r="439" spans="2:9" ht="114.75" x14ac:dyDescent="0.2">
      <c r="B439" s="12" t="s">
        <v>803</v>
      </c>
      <c r="C439" s="13" t="s">
        <v>810</v>
      </c>
      <c r="D439" s="14" t="s">
        <v>424</v>
      </c>
      <c r="E439" s="12">
        <v>1</v>
      </c>
      <c r="F439" s="15"/>
      <c r="G439" s="15">
        <v>839519.42</v>
      </c>
      <c r="H439" s="15"/>
      <c r="I439" s="15">
        <v>839519.42</v>
      </c>
    </row>
    <row r="440" spans="2:9" ht="153" x14ac:dyDescent="0.2">
      <c r="B440" s="12" t="s">
        <v>803</v>
      </c>
      <c r="C440" s="13" t="s">
        <v>811</v>
      </c>
      <c r="D440" s="14" t="s">
        <v>424</v>
      </c>
      <c r="E440" s="12">
        <v>1</v>
      </c>
      <c r="F440" s="15"/>
      <c r="G440" s="15">
        <v>917934.17</v>
      </c>
      <c r="H440" s="15"/>
      <c r="I440" s="15">
        <v>917934.17</v>
      </c>
    </row>
    <row r="441" spans="2:9" ht="76.5" x14ac:dyDescent="0.2">
      <c r="B441" s="12" t="s">
        <v>812</v>
      </c>
      <c r="C441" s="13" t="s">
        <v>813</v>
      </c>
      <c r="D441" s="14" t="s">
        <v>424</v>
      </c>
      <c r="E441" s="12">
        <v>3</v>
      </c>
      <c r="F441" s="15"/>
      <c r="G441" s="15">
        <v>45078.47</v>
      </c>
      <c r="H441" s="15"/>
      <c r="I441" s="15">
        <v>135235.41</v>
      </c>
    </row>
    <row r="442" spans="2:9" ht="76.5" x14ac:dyDescent="0.2">
      <c r="B442" s="12" t="s">
        <v>814</v>
      </c>
      <c r="C442" s="13" t="s">
        <v>815</v>
      </c>
      <c r="D442" s="14" t="s">
        <v>159</v>
      </c>
      <c r="E442" s="12">
        <v>1</v>
      </c>
      <c r="F442" s="15"/>
      <c r="G442" s="15">
        <v>24112.83</v>
      </c>
      <c r="H442" s="15"/>
      <c r="I442" s="15">
        <v>24112.83</v>
      </c>
    </row>
    <row r="443" spans="2:9" ht="76.5" x14ac:dyDescent="0.2">
      <c r="B443" s="12" t="s">
        <v>814</v>
      </c>
      <c r="C443" s="13" t="s">
        <v>816</v>
      </c>
      <c r="D443" s="14" t="s">
        <v>159</v>
      </c>
      <c r="E443" s="12">
        <v>1</v>
      </c>
      <c r="F443" s="15"/>
      <c r="G443" s="15">
        <v>45464.25</v>
      </c>
      <c r="H443" s="15"/>
      <c r="I443" s="15">
        <v>45464.25</v>
      </c>
    </row>
    <row r="444" spans="2:9" ht="76.5" x14ac:dyDescent="0.2">
      <c r="B444" s="12" t="s">
        <v>817</v>
      </c>
      <c r="C444" s="13" t="s">
        <v>818</v>
      </c>
      <c r="D444" s="14" t="s">
        <v>159</v>
      </c>
      <c r="E444" s="12">
        <v>4</v>
      </c>
      <c r="F444" s="15">
        <v>48037.21</v>
      </c>
      <c r="G444" s="15">
        <v>220490.8</v>
      </c>
      <c r="H444" s="15">
        <v>192148.84</v>
      </c>
      <c r="I444" s="15">
        <v>881963.2</v>
      </c>
    </row>
    <row r="445" spans="2:9" ht="76.5" x14ac:dyDescent="0.2">
      <c r="B445" s="12" t="s">
        <v>817</v>
      </c>
      <c r="C445" s="13" t="s">
        <v>819</v>
      </c>
      <c r="D445" s="14" t="s">
        <v>159</v>
      </c>
      <c r="E445" s="12">
        <v>3</v>
      </c>
      <c r="F445" s="15">
        <v>108132.88</v>
      </c>
      <c r="G445" s="15">
        <v>496329.9</v>
      </c>
      <c r="H445" s="15">
        <v>324398.64</v>
      </c>
      <c r="I445" s="15">
        <v>1488989.7</v>
      </c>
    </row>
    <row r="446" spans="2:9" ht="76.5" x14ac:dyDescent="0.2">
      <c r="B446" s="12" t="s">
        <v>817</v>
      </c>
      <c r="C446" s="13" t="s">
        <v>820</v>
      </c>
      <c r="D446" s="14" t="s">
        <v>159</v>
      </c>
      <c r="E446" s="12">
        <v>4</v>
      </c>
      <c r="F446" s="15">
        <v>107231.77</v>
      </c>
      <c r="G446" s="15">
        <v>492193.82</v>
      </c>
      <c r="H446" s="15">
        <v>428927.08</v>
      </c>
      <c r="I446" s="15">
        <v>1968775.28</v>
      </c>
    </row>
    <row r="447" spans="2:9" ht="76.5" x14ac:dyDescent="0.2">
      <c r="B447" s="12" t="s">
        <v>821</v>
      </c>
      <c r="C447" s="13" t="s">
        <v>822</v>
      </c>
      <c r="D447" s="14" t="s">
        <v>159</v>
      </c>
      <c r="E447" s="12">
        <v>1</v>
      </c>
      <c r="F447" s="15"/>
      <c r="G447" s="15">
        <v>917491.67</v>
      </c>
      <c r="H447" s="15"/>
      <c r="I447" s="15">
        <v>917491.67</v>
      </c>
    </row>
    <row r="448" spans="2:9" ht="76.5" x14ac:dyDescent="0.2">
      <c r="B448" s="12" t="s">
        <v>823</v>
      </c>
      <c r="C448" s="13" t="s">
        <v>824</v>
      </c>
      <c r="D448" s="14" t="s">
        <v>825</v>
      </c>
      <c r="E448" s="12">
        <v>1</v>
      </c>
      <c r="F448" s="15"/>
      <c r="G448" s="15">
        <v>16344130</v>
      </c>
      <c r="H448" s="15"/>
      <c r="I448" s="15">
        <v>16344130</v>
      </c>
    </row>
    <row r="449" spans="2:9" ht="76.5" x14ac:dyDescent="0.2">
      <c r="B449" s="12" t="s">
        <v>823</v>
      </c>
      <c r="C449" s="13" t="s">
        <v>826</v>
      </c>
      <c r="D449" s="14" t="s">
        <v>242</v>
      </c>
      <c r="E449" s="12">
        <v>6</v>
      </c>
      <c r="F449" s="15"/>
      <c r="G449" s="15">
        <v>12719.77</v>
      </c>
      <c r="H449" s="15"/>
      <c r="I449" s="15">
        <v>76318.62</v>
      </c>
    </row>
    <row r="450" spans="2:9" ht="102" x14ac:dyDescent="0.2">
      <c r="B450" s="12" t="s">
        <v>827</v>
      </c>
      <c r="C450" s="13" t="s">
        <v>828</v>
      </c>
      <c r="D450" s="14" t="s">
        <v>159</v>
      </c>
      <c r="E450" s="12">
        <v>1</v>
      </c>
      <c r="F450" s="15"/>
      <c r="G450" s="15">
        <v>1176162.02</v>
      </c>
      <c r="H450" s="15"/>
      <c r="I450" s="15">
        <v>1176162.02</v>
      </c>
    </row>
    <row r="451" spans="2:9" ht="114.75" x14ac:dyDescent="0.2">
      <c r="B451" s="12" t="s">
        <v>827</v>
      </c>
      <c r="C451" s="13" t="s">
        <v>829</v>
      </c>
      <c r="D451" s="14" t="s">
        <v>159</v>
      </c>
      <c r="E451" s="12">
        <v>1</v>
      </c>
      <c r="F451" s="15"/>
      <c r="G451" s="15">
        <v>333611.18</v>
      </c>
      <c r="H451" s="15"/>
      <c r="I451" s="15">
        <v>333611.18</v>
      </c>
    </row>
    <row r="452" spans="2:9" ht="76.5" x14ac:dyDescent="0.2">
      <c r="B452" s="12" t="s">
        <v>830</v>
      </c>
      <c r="C452" s="13" t="s">
        <v>831</v>
      </c>
      <c r="D452" s="14" t="s">
        <v>159</v>
      </c>
      <c r="E452" s="12">
        <v>4</v>
      </c>
      <c r="F452" s="15">
        <v>221115.35</v>
      </c>
      <c r="G452" s="15">
        <v>1014919.44</v>
      </c>
      <c r="H452" s="15">
        <v>884461.4</v>
      </c>
      <c r="I452" s="15">
        <v>4059677.76</v>
      </c>
    </row>
    <row r="453" spans="2:9" ht="76.5" x14ac:dyDescent="0.2">
      <c r="B453" s="12" t="s">
        <v>830</v>
      </c>
      <c r="C453" s="13" t="s">
        <v>832</v>
      </c>
      <c r="D453" s="14" t="s">
        <v>159</v>
      </c>
      <c r="E453" s="12">
        <v>3</v>
      </c>
      <c r="F453" s="15">
        <v>421259.47</v>
      </c>
      <c r="G453" s="15">
        <v>1933580.97</v>
      </c>
      <c r="H453" s="15">
        <v>1263778.4099999999</v>
      </c>
      <c r="I453" s="15">
        <v>5800742.9100000001</v>
      </c>
    </row>
    <row r="454" spans="2:9" ht="76.5" x14ac:dyDescent="0.2">
      <c r="B454" s="12" t="s">
        <v>830</v>
      </c>
      <c r="C454" s="13" t="s">
        <v>833</v>
      </c>
      <c r="D454" s="14" t="s">
        <v>159</v>
      </c>
      <c r="E454" s="12">
        <v>1</v>
      </c>
      <c r="F454" s="15">
        <v>156956.51</v>
      </c>
      <c r="G454" s="15">
        <v>720430.37</v>
      </c>
      <c r="H454" s="15">
        <v>156956.51</v>
      </c>
      <c r="I454" s="15">
        <v>720430.37</v>
      </c>
    </row>
    <row r="455" spans="2:9" ht="89.25" x14ac:dyDescent="0.2">
      <c r="B455" s="12" t="s">
        <v>830</v>
      </c>
      <c r="C455" s="13" t="s">
        <v>834</v>
      </c>
      <c r="D455" s="14" t="s">
        <v>159</v>
      </c>
      <c r="E455" s="12">
        <v>4</v>
      </c>
      <c r="F455" s="15">
        <v>279064.74</v>
      </c>
      <c r="G455" s="15">
        <v>1280907.1499999999</v>
      </c>
      <c r="H455" s="15">
        <v>1116258.96</v>
      </c>
      <c r="I455" s="15">
        <v>5123628.5999999996</v>
      </c>
    </row>
    <row r="456" spans="2:9" ht="76.5" x14ac:dyDescent="0.2">
      <c r="B456" s="12" t="s">
        <v>830</v>
      </c>
      <c r="C456" s="13" t="s">
        <v>835</v>
      </c>
      <c r="D456" s="14" t="s">
        <v>159</v>
      </c>
      <c r="E456" s="12">
        <v>2</v>
      </c>
      <c r="F456" s="15">
        <v>370043.81</v>
      </c>
      <c r="G456" s="15">
        <v>1698501.08</v>
      </c>
      <c r="H456" s="15">
        <v>740087.62</v>
      </c>
      <c r="I456" s="15">
        <v>3397002.16</v>
      </c>
    </row>
    <row r="457" spans="2:9" ht="76.5" x14ac:dyDescent="0.2">
      <c r="B457" s="12" t="s">
        <v>830</v>
      </c>
      <c r="C457" s="13" t="s">
        <v>836</v>
      </c>
      <c r="D457" s="14" t="s">
        <v>159</v>
      </c>
      <c r="E457" s="12">
        <v>1</v>
      </c>
      <c r="F457" s="15">
        <v>169244.34</v>
      </c>
      <c r="G457" s="15">
        <v>776831.5</v>
      </c>
      <c r="H457" s="15">
        <v>169244.34</v>
      </c>
      <c r="I457" s="15">
        <v>776831.5</v>
      </c>
    </row>
    <row r="458" spans="2:9" ht="76.5" x14ac:dyDescent="0.2">
      <c r="B458" s="12" t="s">
        <v>837</v>
      </c>
      <c r="C458" s="13" t="s">
        <v>838</v>
      </c>
      <c r="D458" s="14" t="s">
        <v>159</v>
      </c>
      <c r="E458" s="12">
        <v>1</v>
      </c>
      <c r="F458" s="15">
        <v>1036866.63</v>
      </c>
      <c r="G458" s="15">
        <v>4759217.8499999996</v>
      </c>
      <c r="H458" s="15">
        <v>1036866.63</v>
      </c>
      <c r="I458" s="15">
        <v>4759217.8499999996</v>
      </c>
    </row>
    <row r="459" spans="2:9" ht="76.5" x14ac:dyDescent="0.2">
      <c r="B459" s="12" t="s">
        <v>837</v>
      </c>
      <c r="C459" s="13" t="s">
        <v>839</v>
      </c>
      <c r="D459" s="14" t="s">
        <v>159</v>
      </c>
      <c r="E459" s="12">
        <v>1</v>
      </c>
      <c r="F459" s="15">
        <v>424905.34</v>
      </c>
      <c r="G459" s="15">
        <v>1950315.51</v>
      </c>
      <c r="H459" s="15">
        <v>424905.34</v>
      </c>
      <c r="I459" s="15">
        <v>1950315.51</v>
      </c>
    </row>
    <row r="460" spans="2:9" ht="76.5" x14ac:dyDescent="0.2">
      <c r="B460" s="12" t="s">
        <v>840</v>
      </c>
      <c r="C460" s="13" t="s">
        <v>841</v>
      </c>
      <c r="D460" s="14" t="s">
        <v>424</v>
      </c>
      <c r="E460" s="12">
        <v>1</v>
      </c>
      <c r="F460" s="15"/>
      <c r="G460" s="15">
        <v>5676000</v>
      </c>
      <c r="H460" s="15"/>
      <c r="I460" s="15">
        <v>5676000</v>
      </c>
    </row>
    <row r="461" spans="2:9" ht="76.5" x14ac:dyDescent="0.2">
      <c r="B461" s="12" t="s">
        <v>842</v>
      </c>
      <c r="C461" s="13" t="s">
        <v>843</v>
      </c>
      <c r="D461" s="14" t="s">
        <v>424</v>
      </c>
      <c r="E461" s="12">
        <v>2</v>
      </c>
      <c r="F461" s="15"/>
      <c r="G461" s="15">
        <v>50619.74</v>
      </c>
      <c r="H461" s="15"/>
      <c r="I461" s="15">
        <v>101239.48</v>
      </c>
    </row>
    <row r="462" spans="2:9" x14ac:dyDescent="0.2">
      <c r="B462" s="16" t="s">
        <v>759</v>
      </c>
      <c r="C462" s="17" t="s">
        <v>844</v>
      </c>
      <c r="D462" s="18"/>
      <c r="E462" s="16" t="s">
        <v>759</v>
      </c>
      <c r="F462" s="19"/>
      <c r="G462" s="19"/>
      <c r="H462" s="20">
        <v>6777193.3200000003</v>
      </c>
      <c r="I462" s="20">
        <v>77361154.140000001</v>
      </c>
    </row>
    <row r="463" spans="2:9" ht="25.5" x14ac:dyDescent="0.2">
      <c r="B463" s="16" t="s">
        <v>759</v>
      </c>
      <c r="C463" s="17" t="s">
        <v>845</v>
      </c>
      <c r="D463" s="18"/>
      <c r="E463" s="16" t="s">
        <v>759</v>
      </c>
      <c r="F463" s="19"/>
      <c r="G463" s="19"/>
      <c r="H463" s="20">
        <v>12327581.91</v>
      </c>
      <c r="I463" s="20">
        <f>I405+I462</f>
        <v>127509137.57550003</v>
      </c>
    </row>
    <row r="465" spans="1:14" x14ac:dyDescent="0.2">
      <c r="A465" s="38"/>
      <c r="B465" s="39" t="s">
        <v>846</v>
      </c>
      <c r="C465" s="39"/>
      <c r="D465" s="40"/>
      <c r="E465" s="41"/>
      <c r="F465" s="42"/>
      <c r="G465" s="42"/>
      <c r="H465" s="42"/>
      <c r="I465" s="42"/>
      <c r="J465" s="42"/>
      <c r="K465" s="42"/>
      <c r="L465" s="42"/>
      <c r="M465" s="42"/>
      <c r="N465" s="42"/>
    </row>
    <row r="466" spans="1:14" ht="45" customHeight="1" x14ac:dyDescent="0.2">
      <c r="A466" s="38"/>
      <c r="B466" s="43" t="s">
        <v>847</v>
      </c>
      <c r="C466" s="43"/>
      <c r="D466" s="40"/>
      <c r="E466" s="41"/>
      <c r="F466" s="42"/>
      <c r="G466" s="42"/>
      <c r="H466" s="42"/>
      <c r="I466" s="42"/>
      <c r="J466" s="42"/>
      <c r="K466" s="42"/>
      <c r="L466" s="42"/>
      <c r="M466" s="42"/>
      <c r="N466" s="42"/>
    </row>
  </sheetData>
  <mergeCells count="15">
    <mergeCell ref="B465:C465"/>
    <mergeCell ref="B466:C466"/>
    <mergeCell ref="B1:I2"/>
    <mergeCell ref="B4:I4"/>
    <mergeCell ref="B6:I6"/>
    <mergeCell ref="B12:I12"/>
    <mergeCell ref="B13:I13"/>
    <mergeCell ref="B14:I14"/>
    <mergeCell ref="B406:I406"/>
    <mergeCell ref="B8:B10"/>
    <mergeCell ref="C8:C10"/>
    <mergeCell ref="D8:D10"/>
    <mergeCell ref="E8:E10"/>
    <mergeCell ref="F8:G8"/>
    <mergeCell ref="H8:I8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Шкатова Юлия Юрьевна</dc:creator>
  <cp:lastModifiedBy>Шкатова Юлия Юрьевна</cp:lastModifiedBy>
  <cp:lastPrinted>2021-06-24T10:17:03Z</cp:lastPrinted>
  <dcterms:created xsi:type="dcterms:W3CDTF">2003-01-28T12:33:10Z</dcterms:created>
  <dcterms:modified xsi:type="dcterms:W3CDTF">2021-11-02T04:47:57Z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